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3B1E8D28-591B-4C58-8D55-736B34F62BDF}" xr6:coauthVersionLast="47" xr6:coauthVersionMax="47" xr10:uidLastSave="{00000000-0000-0000-0000-000000000000}"/>
  <bookViews>
    <workbookView xWindow="-120" yWindow="-120" windowWidth="20730" windowHeight="10230" xr2:uid="{00000000-000D-0000-FFFF-FFFF00000000}"/>
  </bookViews>
  <sheets>
    <sheet name="VS 2026" sheetId="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okr1">#REF!</definedName>
    <definedName name="_okr2">#REF!</definedName>
    <definedName name="_okr3">#REF!</definedName>
    <definedName name="_okr4">#REF!</definedName>
    <definedName name="_okr5">#REF!</definedName>
    <definedName name="_tep1">[1]Hárok1!$F$30</definedName>
    <definedName name="_to1">[2]Súťaž!$G$30</definedName>
    <definedName name="_to2">[3]Mlynica!$H$6</definedName>
    <definedName name="_to3">[4]Štôla!$H$6</definedName>
    <definedName name="_to4">[4]Štôla!$H$34</definedName>
    <definedName name="bestk">[3]Mlynica!$H$6</definedName>
    <definedName name="bestk1">[3]Mlynica!$H$29</definedName>
    <definedName name="ok">#REF!</definedName>
    <definedName name="okr">#REF!</definedName>
    <definedName name="okres">#REF!</definedName>
    <definedName name="okrh">#REF!</definedName>
    <definedName name="okrh1">#REF!</definedName>
    <definedName name="okrm">#REF!</definedName>
    <definedName name="stiav">'[5]Sp. Štiavnik'!$F$6</definedName>
    <definedName name="stiav1">'[5]Sp. Štiavnik'!$F$26</definedName>
    <definedName name="tep">[1]Hárok1!$F$6</definedName>
    <definedName name="to">[2]Súťaž!$G$6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6" l="1"/>
  <c r="G35" i="6"/>
  <c r="J35" i="6"/>
  <c r="G38" i="6"/>
  <c r="J38" i="6"/>
  <c r="G41" i="6"/>
  <c r="J41" i="6"/>
  <c r="G33" i="6"/>
  <c r="J33" i="6"/>
  <c r="K41" i="6" l="1"/>
  <c r="K21" i="6"/>
  <c r="K38" i="6"/>
  <c r="K33" i="6"/>
  <c r="K35" i="6"/>
  <c r="G40" i="6"/>
  <c r="J39" i="6"/>
  <c r="G39" i="6"/>
  <c r="J36" i="6"/>
  <c r="G36" i="6"/>
  <c r="J34" i="6"/>
  <c r="G34" i="6"/>
  <c r="J42" i="6"/>
  <c r="J37" i="6"/>
  <c r="G37" i="6"/>
  <c r="J27" i="6"/>
  <c r="G27" i="6"/>
  <c r="J29" i="6"/>
  <c r="G29" i="6"/>
  <c r="J26" i="6"/>
  <c r="G26" i="6"/>
  <c r="J25" i="6"/>
  <c r="G25" i="6"/>
  <c r="J28" i="6"/>
  <c r="G28" i="6"/>
  <c r="G17" i="6"/>
  <c r="J16" i="6"/>
  <c r="G16" i="6"/>
  <c r="J15" i="6"/>
  <c r="J20" i="6"/>
  <c r="G19" i="6"/>
  <c r="J18" i="6"/>
  <c r="G18" i="6"/>
  <c r="J11" i="6"/>
  <c r="G11" i="6"/>
  <c r="J10" i="6"/>
  <c r="G10" i="6"/>
  <c r="J8" i="6"/>
  <c r="G8" i="6"/>
  <c r="J9" i="6"/>
  <c r="G9" i="6"/>
  <c r="K9" i="6" l="1"/>
  <c r="K8" i="6"/>
  <c r="K10" i="6"/>
  <c r="K11" i="6"/>
  <c r="K18" i="6"/>
  <c r="K19" i="6"/>
  <c r="K20" i="6"/>
  <c r="K15" i="6"/>
  <c r="K16" i="6"/>
  <c r="K17" i="6"/>
  <c r="K28" i="6"/>
  <c r="K25" i="6"/>
  <c r="K26" i="6"/>
  <c r="K29" i="6"/>
  <c r="K27" i="6"/>
  <c r="K37" i="6"/>
  <c r="K42" i="6"/>
  <c r="K34" i="6"/>
  <c r="L35" i="6" s="1"/>
  <c r="K36" i="6"/>
  <c r="K39" i="6"/>
  <c r="L37" i="6" s="1"/>
  <c r="K40" i="6"/>
  <c r="L8" i="6" l="1"/>
  <c r="L19" i="6"/>
  <c r="L17" i="6"/>
  <c r="L29" i="6"/>
  <c r="L25" i="6"/>
  <c r="L10" i="6"/>
  <c r="L27" i="6"/>
  <c r="L34" i="6"/>
  <c r="L38" i="6"/>
  <c r="L36" i="6"/>
  <c r="L28" i="6"/>
  <c r="L26" i="6"/>
  <c r="L20" i="6"/>
  <c r="L18" i="6"/>
  <c r="L16" i="6"/>
  <c r="L11" i="6"/>
  <c r="L9" i="6"/>
  <c r="L33" i="6"/>
  <c r="L42" i="6"/>
  <c r="L40" i="6"/>
  <c r="L41" i="6"/>
  <c r="L39" i="6"/>
  <c r="L15" i="6"/>
  <c r="L21" i="6"/>
</calcChain>
</file>

<file path=xl/sharedStrings.xml><?xml version="1.0" encoding="utf-8"?>
<sst xmlns="http://schemas.openxmlformats.org/spreadsheetml/2006/main" count="135" uniqueCount="52">
  <si>
    <t>Por.</t>
  </si>
  <si>
    <t>Št.</t>
  </si>
  <si>
    <t>Rozdiel</t>
  </si>
  <si>
    <t>číslo</t>
  </si>
  <si>
    <t>1.</t>
  </si>
  <si>
    <t>2.</t>
  </si>
  <si>
    <t>3.</t>
  </si>
  <si>
    <t>4.</t>
  </si>
  <si>
    <t>5.</t>
  </si>
  <si>
    <t>6.</t>
  </si>
  <si>
    <t>pokus</t>
  </si>
  <si>
    <t>1. pokus</t>
  </si>
  <si>
    <t>2. pokus</t>
  </si>
  <si>
    <t>Hasičské družstvo</t>
  </si>
  <si>
    <t>P - prúd</t>
  </si>
  <si>
    <t>Ľ - prúd</t>
  </si>
  <si>
    <t>El.čas</t>
  </si>
  <si>
    <t>časov</t>
  </si>
  <si>
    <t>kategória dorastenky</t>
  </si>
  <si>
    <t>kategória dorastenci</t>
  </si>
  <si>
    <t>kategória muži nad 35 rokov</t>
  </si>
  <si>
    <t>Lepší</t>
  </si>
  <si>
    <t>Spišský Štiavnik</t>
  </si>
  <si>
    <t>Hendrichovce</t>
  </si>
  <si>
    <t>Batizovce</t>
  </si>
  <si>
    <t>Hranovnica</t>
  </si>
  <si>
    <t>Kecerovce</t>
  </si>
  <si>
    <t>Spišské Bystré</t>
  </si>
  <si>
    <t>Dravce</t>
  </si>
  <si>
    <t>Lučivná</t>
  </si>
  <si>
    <t>Danišovce</t>
  </si>
  <si>
    <t>Červenica</t>
  </si>
  <si>
    <t>Beniakovce</t>
  </si>
  <si>
    <t>Šuňava</t>
  </si>
  <si>
    <t>kategória ženy nad 30 rokov</t>
  </si>
  <si>
    <t>NP</t>
  </si>
  <si>
    <t>7.</t>
  </si>
  <si>
    <t>8.</t>
  </si>
  <si>
    <t>9.</t>
  </si>
  <si>
    <t>10.</t>
  </si>
  <si>
    <t>Kokšov-Bakša</t>
  </si>
  <si>
    <t>Ondrej Klimo, Dušan Brutovský - sčítací komisári</t>
  </si>
  <si>
    <t>Veronika Federová - Danišovce - dorastenky</t>
  </si>
  <si>
    <t>Daniel Spišák - Batizovce - dorastenci</t>
  </si>
  <si>
    <t>Miroslav Čajka - Batizovce - muži</t>
  </si>
  <si>
    <t>najlepší  prúdari a prúdarky :</t>
  </si>
  <si>
    <t>Janka Duračinská - Spišský Štiavnik  a Michaela Paráková (žolík Spišské Bystré) - Spišský Štiavnik  - ženy</t>
  </si>
  <si>
    <t>ocenení najstarší súťažiaci : Janka Ďurišová - Hranovnica a Stanislav Cvaniga - Šuňava</t>
  </si>
  <si>
    <t xml:space="preserve">  </t>
  </si>
  <si>
    <t>VÝCHODOSLOVENSKÁ SÚŤAŽ  HASIČSKÝCH DRUŽSTIEV MUŽOV NAD 35  ROKOV a ŽIEN NAD 30 rokov - 7. ročník</t>
  </si>
  <si>
    <t>Spišský Štiavnik okres Poprad -  4.10.2026</t>
  </si>
  <si>
    <t xml:space="preserve">                                                              VÝCHODOSLOVENSKÁ SÚŤAŽ HASIČSKÝCH DRUŽSTIEV DORASTU - 11. 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</si>
</sst>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.00"/>
  </numFmts>
  <fonts count="14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</font>
    <font>
      <b/>
      <sz val="11"/>
      <color indexed="10"/>
      <name val="Calibri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57"/>
      <name val="Arial"/>
      <family val="2"/>
      <charset val="238"/>
    </font>
    <font>
      <sz val="10"/>
      <color indexed="8"/>
      <name val="Calibri"/>
      <family val="2"/>
    </font>
    <font>
      <sz val="11"/>
      <color rgb="FFFF0000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70C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Font="0" applyFill="0" applyAlignment="0" applyProtection="0"/>
    <xf numFmtId="0" fontId="3" fillId="0" borderId="0"/>
  </cellStyleXfs>
  <cellXfs count="68">
    <xf numFmtId="0" fontId="0" fillId="0" borderId="0" xfId="0"/>
    <xf numFmtId="0" fontId="3" fillId="0" borderId="0" xfId="3"/>
    <xf numFmtId="0" fontId="2" fillId="3" borderId="14" xfId="3" applyFont="1" applyFill="1" applyBorder="1" applyAlignment="1">
      <alignment horizontal="center"/>
    </xf>
    <xf numFmtId="0" fontId="2" fillId="3" borderId="11" xfId="3" applyFont="1" applyFill="1" applyBorder="1" applyAlignment="1">
      <alignment horizontal="center"/>
    </xf>
    <xf numFmtId="0" fontId="2" fillId="3" borderId="11" xfId="3" applyFont="1" applyFill="1" applyBorder="1"/>
    <xf numFmtId="0" fontId="2" fillId="3" borderId="6" xfId="3" applyFont="1" applyFill="1" applyBorder="1" applyAlignment="1">
      <alignment horizontal="center"/>
    </xf>
    <xf numFmtId="2" fontId="5" fillId="4" borderId="6" xfId="3" applyNumberFormat="1" applyFont="1" applyFill="1" applyBorder="1" applyAlignment="1">
      <alignment horizontal="center"/>
    </xf>
    <xf numFmtId="0" fontId="2" fillId="3" borderId="10" xfId="3" applyFont="1" applyFill="1" applyBorder="1" applyAlignment="1">
      <alignment horizontal="center"/>
    </xf>
    <xf numFmtId="2" fontId="5" fillId="4" borderId="10" xfId="3" applyNumberFormat="1" applyFont="1" applyFill="1" applyBorder="1" applyAlignment="1">
      <alignment horizontal="center"/>
    </xf>
    <xf numFmtId="2" fontId="2" fillId="0" borderId="20" xfId="3" applyNumberFormat="1" applyFont="1" applyBorder="1" applyAlignment="1">
      <alignment horizontal="center" vertical="center"/>
    </xf>
    <xf numFmtId="2" fontId="2" fillId="0" borderId="6" xfId="3" applyNumberFormat="1" applyFont="1" applyBorder="1" applyAlignment="1">
      <alignment horizontal="center" vertical="center"/>
    </xf>
    <xf numFmtId="2" fontId="5" fillId="0" borderId="6" xfId="3" applyNumberFormat="1" applyFont="1" applyBorder="1" applyAlignment="1">
      <alignment horizontal="center"/>
    </xf>
    <xf numFmtId="2" fontId="2" fillId="0" borderId="19" xfId="3" applyNumberFormat="1" applyFont="1" applyBorder="1" applyAlignment="1">
      <alignment horizontal="center" vertical="center"/>
    </xf>
    <xf numFmtId="2" fontId="2" fillId="0" borderId="10" xfId="3" applyNumberFormat="1" applyFont="1" applyBorder="1" applyAlignment="1">
      <alignment horizontal="center" vertical="center"/>
    </xf>
    <xf numFmtId="2" fontId="5" fillId="0" borderId="10" xfId="3" applyNumberFormat="1" applyFont="1" applyBorder="1" applyAlignment="1">
      <alignment horizontal="center"/>
    </xf>
    <xf numFmtId="0" fontId="8" fillId="0" borderId="0" xfId="3" applyFont="1"/>
    <xf numFmtId="164" fontId="6" fillId="0" borderId="6" xfId="3" applyNumberFormat="1" applyFont="1" applyBorder="1" applyAlignment="1">
      <alignment horizontal="center"/>
    </xf>
    <xf numFmtId="0" fontId="2" fillId="3" borderId="2" xfId="3" applyFont="1" applyFill="1" applyBorder="1" applyAlignment="1">
      <alignment horizontal="center"/>
    </xf>
    <xf numFmtId="2" fontId="5" fillId="0" borderId="2" xfId="3" applyNumberFormat="1" applyFont="1" applyBorder="1" applyAlignment="1">
      <alignment horizontal="center"/>
    </xf>
    <xf numFmtId="164" fontId="6" fillId="0" borderId="2" xfId="3" applyNumberFormat="1" applyFont="1" applyBorder="1" applyAlignment="1">
      <alignment horizontal="center"/>
    </xf>
    <xf numFmtId="164" fontId="6" fillId="0" borderId="10" xfId="3" applyNumberFormat="1" applyFont="1" applyBorder="1" applyAlignment="1">
      <alignment horizontal="center"/>
    </xf>
    <xf numFmtId="0" fontId="1" fillId="0" borderId="0" xfId="3" applyFont="1"/>
    <xf numFmtId="2" fontId="2" fillId="0" borderId="20" xfId="3" applyNumberFormat="1" applyFont="1" applyBorder="1" applyAlignment="1">
      <alignment horizontal="center"/>
    </xf>
    <xf numFmtId="2" fontId="2" fillId="0" borderId="19" xfId="3" applyNumberFormat="1" applyFont="1" applyBorder="1" applyAlignment="1">
      <alignment horizontal="center"/>
    </xf>
    <xf numFmtId="0" fontId="2" fillId="0" borderId="10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2" fontId="5" fillId="0" borderId="1" xfId="3" applyNumberFormat="1" applyFont="1" applyBorder="1" applyAlignment="1">
      <alignment horizontal="center"/>
    </xf>
    <xf numFmtId="164" fontId="6" fillId="0" borderId="1" xfId="3" applyNumberFormat="1" applyFont="1" applyBorder="1" applyAlignment="1">
      <alignment horizontal="center"/>
    </xf>
    <xf numFmtId="0" fontId="4" fillId="0" borderId="17" xfId="3" applyFont="1" applyBorder="1"/>
    <xf numFmtId="0" fontId="4" fillId="0" borderId="0" xfId="3" applyFont="1"/>
    <xf numFmtId="0" fontId="2" fillId="3" borderId="16" xfId="3" applyFont="1" applyFill="1" applyBorder="1"/>
    <xf numFmtId="2" fontId="5" fillId="4" borderId="2" xfId="3" applyNumberFormat="1" applyFont="1" applyFill="1" applyBorder="1" applyAlignment="1">
      <alignment horizontal="center"/>
    </xf>
    <xf numFmtId="0" fontId="2" fillId="2" borderId="15" xfId="3" applyFont="1" applyFill="1" applyBorder="1" applyAlignment="1">
      <alignment horizontal="center"/>
    </xf>
    <xf numFmtId="0" fontId="2" fillId="2" borderId="16" xfId="3" applyFont="1" applyFill="1" applyBorder="1" applyAlignment="1">
      <alignment horizontal="center"/>
    </xf>
    <xf numFmtId="0" fontId="2" fillId="2" borderId="14" xfId="3" applyFont="1" applyFill="1" applyBorder="1" applyAlignment="1">
      <alignment horizontal="center" vertical="center"/>
    </xf>
    <xf numFmtId="0" fontId="2" fillId="2" borderId="11" xfId="3" applyFont="1" applyFill="1" applyBorder="1" applyAlignment="1">
      <alignment horizontal="center" vertical="center"/>
    </xf>
    <xf numFmtId="0" fontId="2" fillId="3" borderId="12" xfId="3" applyFont="1" applyFill="1" applyBorder="1" applyAlignment="1">
      <alignment horizontal="center"/>
    </xf>
    <xf numFmtId="0" fontId="2" fillId="0" borderId="12" xfId="3" applyFont="1" applyBorder="1" applyAlignment="1">
      <alignment horizontal="center"/>
    </xf>
    <xf numFmtId="2" fontId="5" fillId="0" borderId="12" xfId="3" applyNumberFormat="1" applyFont="1" applyBorder="1" applyAlignment="1">
      <alignment horizontal="center"/>
    </xf>
    <xf numFmtId="2" fontId="5" fillId="4" borderId="12" xfId="3" applyNumberFormat="1" applyFont="1" applyFill="1" applyBorder="1" applyAlignment="1">
      <alignment horizontal="center"/>
    </xf>
    <xf numFmtId="164" fontId="6" fillId="0" borderId="12" xfId="3" applyNumberFormat="1" applyFont="1" applyBorder="1" applyAlignment="1">
      <alignment horizontal="center"/>
    </xf>
    <xf numFmtId="2" fontId="5" fillId="4" borderId="1" xfId="3" applyNumberFormat="1" applyFont="1" applyFill="1" applyBorder="1" applyAlignment="1">
      <alignment horizontal="center"/>
    </xf>
    <xf numFmtId="2" fontId="2" fillId="0" borderId="6" xfId="3" applyNumberFormat="1" applyFont="1" applyBorder="1" applyAlignment="1">
      <alignment horizontal="center"/>
    </xf>
    <xf numFmtId="2" fontId="2" fillId="0" borderId="2" xfId="3" applyNumberFormat="1" applyFont="1" applyBorder="1" applyAlignment="1">
      <alignment horizontal="center"/>
    </xf>
    <xf numFmtId="2" fontId="2" fillId="0" borderId="10" xfId="3" applyNumberFormat="1" applyFont="1" applyBorder="1" applyAlignment="1">
      <alignment horizontal="center"/>
    </xf>
    <xf numFmtId="2" fontId="2" fillId="0" borderId="1" xfId="3" applyNumberFormat="1" applyFont="1" applyBorder="1" applyAlignment="1">
      <alignment horizontal="center"/>
    </xf>
    <xf numFmtId="2" fontId="2" fillId="0" borderId="12" xfId="3" applyNumberFormat="1" applyFont="1" applyBorder="1" applyAlignment="1">
      <alignment horizontal="center"/>
    </xf>
    <xf numFmtId="2" fontId="2" fillId="5" borderId="19" xfId="3" applyNumberFormat="1" applyFont="1" applyFill="1" applyBorder="1" applyAlignment="1">
      <alignment horizontal="center" vertical="center"/>
    </xf>
    <xf numFmtId="2" fontId="2" fillId="5" borderId="10" xfId="3" applyNumberFormat="1" applyFont="1" applyFill="1" applyBorder="1" applyAlignment="1">
      <alignment horizontal="center" vertical="center"/>
    </xf>
    <xf numFmtId="2" fontId="2" fillId="5" borderId="10" xfId="3" applyNumberFormat="1" applyFont="1" applyFill="1" applyBorder="1" applyAlignment="1">
      <alignment horizontal="center"/>
    </xf>
    <xf numFmtId="2" fontId="2" fillId="5" borderId="6" xfId="3" applyNumberFormat="1" applyFont="1" applyFill="1" applyBorder="1" applyAlignment="1">
      <alignment horizontal="center"/>
    </xf>
    <xf numFmtId="0" fontId="11" fillId="0" borderId="0" xfId="3" applyFont="1" applyAlignment="1">
      <alignment horizontal="center" vertical="center"/>
    </xf>
    <xf numFmtId="0" fontId="2" fillId="0" borderId="6" xfId="3" applyFont="1" applyBorder="1" applyAlignment="1">
      <alignment horizontal="center"/>
    </xf>
    <xf numFmtId="0" fontId="12" fillId="0" borderId="0" xfId="3" applyFont="1"/>
    <xf numFmtId="0" fontId="7" fillId="2" borderId="18" xfId="3" applyFont="1" applyFill="1" applyBorder="1" applyAlignment="1">
      <alignment horizontal="center"/>
    </xf>
    <xf numFmtId="0" fontId="7" fillId="2" borderId="13" xfId="3" applyFont="1" applyFill="1" applyBorder="1" applyAlignment="1">
      <alignment horizontal="center"/>
    </xf>
    <xf numFmtId="0" fontId="9" fillId="2" borderId="18" xfId="3" applyFont="1" applyFill="1" applyBorder="1" applyAlignment="1">
      <alignment horizontal="center"/>
    </xf>
    <xf numFmtId="0" fontId="9" fillId="2" borderId="13" xfId="3" applyFont="1" applyFill="1" applyBorder="1" applyAlignment="1">
      <alignment horizontal="center"/>
    </xf>
    <xf numFmtId="0" fontId="11" fillId="0" borderId="0" xfId="3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10" fillId="2" borderId="3" xfId="3" applyFont="1" applyFill="1" applyBorder="1" applyAlignment="1">
      <alignment horizontal="center"/>
    </xf>
    <xf numFmtId="0" fontId="10" fillId="2" borderId="4" xfId="3" applyFont="1" applyFill="1" applyBorder="1" applyAlignment="1">
      <alignment horizontal="center"/>
    </xf>
    <xf numFmtId="0" fontId="10" fillId="2" borderId="5" xfId="3" applyFont="1" applyFill="1" applyBorder="1" applyAlignment="1">
      <alignment horizontal="center"/>
    </xf>
    <xf numFmtId="0" fontId="2" fillId="2" borderId="7" xfId="3" applyFont="1" applyFill="1" applyBorder="1" applyAlignment="1">
      <alignment horizontal="center"/>
    </xf>
    <xf numFmtId="0" fontId="2" fillId="2" borderId="8" xfId="3" applyFont="1" applyFill="1" applyBorder="1" applyAlignment="1">
      <alignment horizontal="center"/>
    </xf>
    <xf numFmtId="0" fontId="2" fillId="2" borderId="9" xfId="3" applyFont="1" applyFill="1" applyBorder="1" applyAlignment="1">
      <alignment horizontal="center"/>
    </xf>
  </cellXfs>
  <cellStyles count="4">
    <cellStyle name="Normálna" xfId="0" builtinId="0"/>
    <cellStyle name="Normálna 2" xfId="1" xr:uid="{00000000-0005-0000-0000-000001000000}"/>
    <cellStyle name="Normálna 3" xfId="3" xr:uid="{00000000-0005-0000-0000-000002000000}"/>
    <cellStyle name="normálne_Výsl.listina dospelí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tovsky\dhz\Documents%20and%20Settings\a11528\Plocha\Sp.Tepli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tovsky\dhz\Users\HP\Documents\Documents\dhz\OV%20DPO\Dospel&#237;\S&#250;&#357;a&#382;e%20PHL%202012\Sv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tovsky\dhz\Users\HP\Documents\Documents\dhz\OV%20DPO\Dospel&#237;\S&#250;&#357;a&#382;e%20PHL%202012\MMlyn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tovsky\dhz\Users\HP\Documents\Documents\dhz\OV%20DPO\Dospel&#237;\S&#250;&#357;a&#382;e%20PHL%202012\&#352;t&#244;l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tovsky\dhz\Users\HP\Documents\Documents\dhz\OV%20DPO\Dospel&#237;\S&#250;&#357;a&#382;e%20PHL%202012\Spi&#353;sk&#253;%20&#352;tiavni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"/>
      <sheetName val="Hárok2"/>
      <sheetName val="Hárok3"/>
    </sheetNames>
    <sheetDataSet>
      <sheetData sheetId="0" refreshError="1">
        <row r="6">
          <cell r="F6">
            <v>18.79</v>
          </cell>
        </row>
        <row r="30">
          <cell r="F30">
            <v>21.04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úťaž"/>
      <sheetName val="Hist."/>
      <sheetName val="PHL muži"/>
      <sheetName val="PHL ženy"/>
    </sheetNames>
    <sheetDataSet>
      <sheetData sheetId="0">
        <row r="6">
          <cell r="G6">
            <v>0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ynica"/>
      <sheetName val="hist."/>
      <sheetName val="Hárok2"/>
      <sheetName val="Hárok3"/>
    </sheetNames>
    <sheetDataSet>
      <sheetData sheetId="0" refreshError="1">
        <row r="6">
          <cell r="H6">
            <v>16.809999999999999</v>
          </cell>
        </row>
        <row r="29">
          <cell r="H29">
            <v>26.26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Štôla"/>
      <sheetName val="Hist."/>
      <sheetName val="PHL-M"/>
      <sheetName val="PHL-Ž"/>
    </sheetNames>
    <sheetDataSet>
      <sheetData sheetId="0">
        <row r="6">
          <cell r="H6">
            <v>20</v>
          </cell>
        </row>
        <row r="34">
          <cell r="H34">
            <v>10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. Štiavnik"/>
      <sheetName val="Hist."/>
      <sheetName val="PHL-M"/>
      <sheetName val="PHL-Ž"/>
    </sheetNames>
    <sheetDataSet>
      <sheetData sheetId="0">
        <row r="6">
          <cell r="F6">
            <v>16.989999999999998</v>
          </cell>
        </row>
        <row r="26">
          <cell r="F26" t="str">
            <v>NP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8"/>
  <sheetViews>
    <sheetView showGridLines="0" tabSelected="1" topLeftCell="A34" workbookViewId="0">
      <selection activeCell="N6" sqref="N6"/>
    </sheetView>
  </sheetViews>
  <sheetFormatPr defaultRowHeight="15" x14ac:dyDescent="0.25"/>
  <cols>
    <col min="1" max="1" width="9.140625" style="1"/>
    <col min="2" max="2" width="4.7109375" style="1" bestFit="1" customWidth="1"/>
    <col min="3" max="3" width="5.140625" style="1" bestFit="1" customWidth="1"/>
    <col min="4" max="4" width="27.28515625" style="1" bestFit="1" customWidth="1"/>
    <col min="5" max="16384" width="9.140625" style="1"/>
  </cols>
  <sheetData>
    <row r="1" spans="2:19" x14ac:dyDescent="0.25">
      <c r="B1" s="60" t="s">
        <v>49</v>
      </c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2:19" x14ac:dyDescent="0.25">
      <c r="B2" s="53"/>
      <c r="C2" s="53"/>
      <c r="D2" s="53" t="s">
        <v>51</v>
      </c>
      <c r="E2" s="53"/>
      <c r="F2" s="53"/>
      <c r="G2" s="53"/>
      <c r="H2" s="53"/>
      <c r="I2" s="53"/>
      <c r="J2" s="53"/>
      <c r="K2" s="53"/>
      <c r="L2" s="53"/>
    </row>
    <row r="3" spans="2:19" ht="15.75" thickBot="1" x14ac:dyDescent="0.3">
      <c r="B3" s="61" t="s">
        <v>50</v>
      </c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2:19" ht="15.75" thickBot="1" x14ac:dyDescent="0.3">
      <c r="B4" s="30"/>
      <c r="C4" s="30"/>
      <c r="D4" s="30"/>
      <c r="E4" s="62" t="s">
        <v>11</v>
      </c>
      <c r="F4" s="63"/>
      <c r="G4" s="64"/>
      <c r="H4" s="62" t="s">
        <v>12</v>
      </c>
      <c r="I4" s="63"/>
      <c r="J4" s="64"/>
      <c r="K4" s="31"/>
      <c r="L4" s="31"/>
    </row>
    <row r="5" spans="2:19" ht="15.75" thickBot="1" x14ac:dyDescent="0.3">
      <c r="B5" s="65"/>
      <c r="C5" s="66"/>
      <c r="D5" s="66"/>
      <c r="E5" s="66"/>
      <c r="F5" s="66"/>
      <c r="G5" s="66"/>
      <c r="H5" s="66"/>
      <c r="I5" s="66"/>
      <c r="J5" s="66"/>
      <c r="K5" s="66"/>
      <c r="L5" s="67"/>
      <c r="S5" s="15"/>
    </row>
    <row r="6" spans="2:19" x14ac:dyDescent="0.25">
      <c r="B6" s="2" t="s">
        <v>0</v>
      </c>
      <c r="C6" s="2" t="s">
        <v>1</v>
      </c>
      <c r="D6" s="2" t="s">
        <v>13</v>
      </c>
      <c r="E6" s="2" t="s">
        <v>15</v>
      </c>
      <c r="F6" s="2" t="s">
        <v>14</v>
      </c>
      <c r="G6" s="2" t="s">
        <v>16</v>
      </c>
      <c r="H6" s="2" t="s">
        <v>15</v>
      </c>
      <c r="I6" s="2" t="s">
        <v>14</v>
      </c>
      <c r="J6" s="2" t="s">
        <v>16</v>
      </c>
      <c r="K6" s="34" t="s">
        <v>21</v>
      </c>
      <c r="L6" s="2" t="s">
        <v>2</v>
      </c>
    </row>
    <row r="7" spans="2:19" ht="15.75" thickBot="1" x14ac:dyDescent="0.3">
      <c r="B7" s="3"/>
      <c r="C7" s="3" t="s">
        <v>3</v>
      </c>
      <c r="D7" s="3" t="s">
        <v>18</v>
      </c>
      <c r="E7" s="3"/>
      <c r="F7" s="3"/>
      <c r="G7" s="4"/>
      <c r="H7" s="32"/>
      <c r="I7" s="32"/>
      <c r="J7" s="32"/>
      <c r="K7" s="35" t="s">
        <v>10</v>
      </c>
      <c r="L7" s="3" t="s">
        <v>17</v>
      </c>
    </row>
    <row r="8" spans="2:19" x14ac:dyDescent="0.25">
      <c r="B8" s="5" t="s">
        <v>4</v>
      </c>
      <c r="C8" s="5">
        <v>16</v>
      </c>
      <c r="D8" s="54" t="s">
        <v>24</v>
      </c>
      <c r="E8" s="9">
        <v>29.55</v>
      </c>
      <c r="F8" s="10">
        <v>29.24</v>
      </c>
      <c r="G8" s="11">
        <f>MAX(E8:F8)</f>
        <v>29.55</v>
      </c>
      <c r="H8" s="44">
        <v>22.5</v>
      </c>
      <c r="I8" s="44">
        <v>22.4</v>
      </c>
      <c r="J8" s="6">
        <f>MAX(H8:I8)</f>
        <v>22.5</v>
      </c>
      <c r="K8" s="6">
        <f>MIN(G8,J8)</f>
        <v>22.5</v>
      </c>
      <c r="L8" s="16">
        <f>K8-$K$8</f>
        <v>0</v>
      </c>
    </row>
    <row r="9" spans="2:19" x14ac:dyDescent="0.25">
      <c r="B9" s="7" t="s">
        <v>5</v>
      </c>
      <c r="C9" s="7">
        <v>7</v>
      </c>
      <c r="D9" s="24" t="s">
        <v>27</v>
      </c>
      <c r="E9" s="12">
        <v>21.11</v>
      </c>
      <c r="F9" s="13">
        <v>25.97</v>
      </c>
      <c r="G9" s="14">
        <f>MAX(E9:F9)</f>
        <v>25.97</v>
      </c>
      <c r="H9" s="46">
        <v>25.22</v>
      </c>
      <c r="I9" s="46">
        <v>26.17</v>
      </c>
      <c r="J9" s="8">
        <f>MAX(H9:I9)</f>
        <v>26.17</v>
      </c>
      <c r="K9" s="8">
        <f>MIN(G9,J9)</f>
        <v>25.97</v>
      </c>
      <c r="L9" s="20">
        <f>K9-$K$8</f>
        <v>3.4699999999999989</v>
      </c>
    </row>
    <row r="10" spans="2:19" x14ac:dyDescent="0.25">
      <c r="B10" s="7" t="s">
        <v>6</v>
      </c>
      <c r="C10" s="7">
        <v>27</v>
      </c>
      <c r="D10" s="24" t="s">
        <v>30</v>
      </c>
      <c r="E10" s="49">
        <v>19.77</v>
      </c>
      <c r="F10" s="13">
        <v>28.08</v>
      </c>
      <c r="G10" s="14">
        <f>MAX(E10:F10)</f>
        <v>28.08</v>
      </c>
      <c r="H10" s="46">
        <v>46.67</v>
      </c>
      <c r="I10" s="46">
        <v>33.56</v>
      </c>
      <c r="J10" s="8">
        <f>MAX(H10:I10)</f>
        <v>46.67</v>
      </c>
      <c r="K10" s="8">
        <f>MIN(G10,J10)</f>
        <v>28.08</v>
      </c>
      <c r="L10" s="20">
        <f t="shared" ref="L10:L11" si="0">K10-$K$8</f>
        <v>5.5799999999999983</v>
      </c>
    </row>
    <row r="11" spans="2:19" ht="15.75" thickBot="1" x14ac:dyDescent="0.3">
      <c r="B11" s="7" t="s">
        <v>7</v>
      </c>
      <c r="C11" s="7">
        <v>28</v>
      </c>
      <c r="D11" s="24" t="s">
        <v>33</v>
      </c>
      <c r="E11" s="12">
        <v>28.13</v>
      </c>
      <c r="F11" s="13">
        <v>28.6</v>
      </c>
      <c r="G11" s="14">
        <f>MAX(E11:F11)</f>
        <v>28.6</v>
      </c>
      <c r="H11" s="46">
        <v>28.41</v>
      </c>
      <c r="I11" s="46">
        <v>30.14</v>
      </c>
      <c r="J11" s="8">
        <f>MAX(H11:I11)</f>
        <v>30.14</v>
      </c>
      <c r="K11" s="8">
        <f>MIN(G11,J11)</f>
        <v>28.6</v>
      </c>
      <c r="L11" s="20">
        <f t="shared" si="0"/>
        <v>6.1000000000000014</v>
      </c>
      <c r="Q11" s="1" t="s">
        <v>48</v>
      </c>
    </row>
    <row r="12" spans="2:19" ht="15.75" thickBot="1" x14ac:dyDescent="0.3"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2:19" x14ac:dyDescent="0.25">
      <c r="B13" s="2" t="s">
        <v>0</v>
      </c>
      <c r="C13" s="2" t="s">
        <v>1</v>
      </c>
      <c r="D13" s="2" t="s">
        <v>13</v>
      </c>
      <c r="E13" s="2" t="s">
        <v>15</v>
      </c>
      <c r="F13" s="2" t="s">
        <v>14</v>
      </c>
      <c r="G13" s="2" t="s">
        <v>16</v>
      </c>
      <c r="H13" s="2" t="s">
        <v>15</v>
      </c>
      <c r="I13" s="2" t="s">
        <v>14</v>
      </c>
      <c r="J13" s="2" t="s">
        <v>16</v>
      </c>
      <c r="K13" s="34" t="s">
        <v>21</v>
      </c>
      <c r="L13" s="2" t="s">
        <v>2</v>
      </c>
    </row>
    <row r="14" spans="2:19" ht="15.75" thickBot="1" x14ac:dyDescent="0.3">
      <c r="B14" s="3"/>
      <c r="C14" s="3" t="s">
        <v>3</v>
      </c>
      <c r="D14" s="3" t="s">
        <v>19</v>
      </c>
      <c r="E14" s="3"/>
      <c r="F14" s="3"/>
      <c r="G14" s="4"/>
      <c r="H14" s="32"/>
      <c r="I14" s="32"/>
      <c r="J14" s="32"/>
      <c r="K14" s="35" t="s">
        <v>10</v>
      </c>
      <c r="L14" s="3" t="s">
        <v>17</v>
      </c>
    </row>
    <row r="15" spans="2:19" x14ac:dyDescent="0.25">
      <c r="B15" s="5" t="s">
        <v>4</v>
      </c>
      <c r="C15" s="7">
        <v>10</v>
      </c>
      <c r="D15" s="24" t="s">
        <v>27</v>
      </c>
      <c r="E15" s="9">
        <v>16.100000000000001</v>
      </c>
      <c r="F15" s="10" t="s">
        <v>35</v>
      </c>
      <c r="G15" s="11" t="s">
        <v>35</v>
      </c>
      <c r="H15" s="44">
        <v>16.829999999999998</v>
      </c>
      <c r="I15" s="44">
        <v>16.52</v>
      </c>
      <c r="J15" s="6">
        <f>MAX(H15:I15)</f>
        <v>16.829999999999998</v>
      </c>
      <c r="K15" s="6">
        <f t="shared" ref="K15:K21" si="1">MIN(G15,J15)</f>
        <v>16.829999999999998</v>
      </c>
      <c r="L15" s="16">
        <f>K15-$K$15</f>
        <v>0</v>
      </c>
    </row>
    <row r="16" spans="2:19" x14ac:dyDescent="0.25">
      <c r="B16" s="7" t="s">
        <v>5</v>
      </c>
      <c r="C16" s="7">
        <v>18</v>
      </c>
      <c r="D16" s="24" t="s">
        <v>24</v>
      </c>
      <c r="E16" s="12">
        <v>17.03</v>
      </c>
      <c r="F16" s="50">
        <v>15.9</v>
      </c>
      <c r="G16" s="14">
        <f>MAX(E16:F16)</f>
        <v>17.03</v>
      </c>
      <c r="H16" s="46">
        <v>17.440000000000001</v>
      </c>
      <c r="I16" s="46">
        <v>16.27</v>
      </c>
      <c r="J16" s="6">
        <f>MAX(H16:I16)</f>
        <v>17.440000000000001</v>
      </c>
      <c r="K16" s="6">
        <f t="shared" si="1"/>
        <v>17.03</v>
      </c>
      <c r="L16" s="16">
        <f>K16-$K$15</f>
        <v>0.20000000000000284</v>
      </c>
    </row>
    <row r="17" spans="2:12" x14ac:dyDescent="0.25">
      <c r="B17" s="7" t="s">
        <v>6</v>
      </c>
      <c r="C17" s="7">
        <v>20</v>
      </c>
      <c r="D17" s="24" t="s">
        <v>31</v>
      </c>
      <c r="E17" s="12">
        <v>17.16</v>
      </c>
      <c r="F17" s="13">
        <v>16.89</v>
      </c>
      <c r="G17" s="14">
        <f>MAX(E17:F17)</f>
        <v>17.16</v>
      </c>
      <c r="H17" s="46">
        <v>16.940000000000001</v>
      </c>
      <c r="I17" s="46" t="s">
        <v>35</v>
      </c>
      <c r="J17" s="6" t="s">
        <v>35</v>
      </c>
      <c r="K17" s="6">
        <f t="shared" si="1"/>
        <v>17.16</v>
      </c>
      <c r="L17" s="16">
        <f t="shared" ref="L17:L20" si="2">K17-$K$15</f>
        <v>0.33000000000000185</v>
      </c>
    </row>
    <row r="18" spans="2:12" x14ac:dyDescent="0.25">
      <c r="B18" s="7" t="s">
        <v>7</v>
      </c>
      <c r="C18" s="7">
        <v>5</v>
      </c>
      <c r="D18" s="24" t="s">
        <v>26</v>
      </c>
      <c r="E18" s="12">
        <v>17.34</v>
      </c>
      <c r="F18" s="13">
        <v>17.61</v>
      </c>
      <c r="G18" s="14">
        <f>MAX(E18:F18)</f>
        <v>17.61</v>
      </c>
      <c r="H18" s="46">
        <v>17.14</v>
      </c>
      <c r="I18" s="46">
        <v>17.559999999999999</v>
      </c>
      <c r="J18" s="6">
        <f>MAX(H18:I18)</f>
        <v>17.559999999999999</v>
      </c>
      <c r="K18" s="6">
        <f t="shared" si="1"/>
        <v>17.559999999999999</v>
      </c>
      <c r="L18" s="16">
        <f t="shared" si="2"/>
        <v>0.73000000000000043</v>
      </c>
    </row>
    <row r="19" spans="2:12" x14ac:dyDescent="0.25">
      <c r="B19" s="7" t="s">
        <v>8</v>
      </c>
      <c r="C19" s="7">
        <v>8</v>
      </c>
      <c r="D19" s="24" t="s">
        <v>28</v>
      </c>
      <c r="E19" s="12">
        <v>21.51</v>
      </c>
      <c r="F19" s="13">
        <v>21.67</v>
      </c>
      <c r="G19" s="14">
        <f>MAX(E19:F19)</f>
        <v>21.67</v>
      </c>
      <c r="H19" s="46"/>
      <c r="I19" s="46"/>
      <c r="J19" s="6" t="s">
        <v>35</v>
      </c>
      <c r="K19" s="6">
        <f t="shared" si="1"/>
        <v>21.67</v>
      </c>
      <c r="L19" s="16">
        <f t="shared" si="2"/>
        <v>4.8400000000000034</v>
      </c>
    </row>
    <row r="20" spans="2:12" x14ac:dyDescent="0.25">
      <c r="B20" s="7" t="s">
        <v>9</v>
      </c>
      <c r="C20" s="7">
        <v>9</v>
      </c>
      <c r="D20" s="24" t="s">
        <v>25</v>
      </c>
      <c r="E20" s="12">
        <v>23.78</v>
      </c>
      <c r="F20" s="13">
        <v>23.83</v>
      </c>
      <c r="G20" s="14" t="s">
        <v>35</v>
      </c>
      <c r="H20" s="46">
        <v>17.420000000000002</v>
      </c>
      <c r="I20" s="46">
        <v>24.26</v>
      </c>
      <c r="J20" s="6">
        <f>MAX(H20:I20)</f>
        <v>24.26</v>
      </c>
      <c r="K20" s="6">
        <f t="shared" si="1"/>
        <v>24.26</v>
      </c>
      <c r="L20" s="16">
        <f t="shared" si="2"/>
        <v>7.4300000000000033</v>
      </c>
    </row>
    <row r="21" spans="2:12" ht="15.75" thickBot="1" x14ac:dyDescent="0.3">
      <c r="B21" s="7" t="s">
        <v>36</v>
      </c>
      <c r="C21" s="7">
        <v>26</v>
      </c>
      <c r="D21" s="24" t="s">
        <v>33</v>
      </c>
      <c r="E21" s="12">
        <v>30.98</v>
      </c>
      <c r="F21" s="13">
        <v>30.29</v>
      </c>
      <c r="G21" s="14">
        <f>MAX(E21:F21)</f>
        <v>30.98</v>
      </c>
      <c r="H21" s="46"/>
      <c r="I21" s="46"/>
      <c r="J21" s="6" t="s">
        <v>35</v>
      </c>
      <c r="K21" s="6">
        <f t="shared" si="1"/>
        <v>30.98</v>
      </c>
      <c r="L21" s="16">
        <f t="shared" ref="L21" si="3">K21-$K$15</f>
        <v>14.150000000000002</v>
      </c>
    </row>
    <row r="22" spans="2:12" ht="15.75" thickBot="1" x14ac:dyDescent="0.3"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</row>
    <row r="23" spans="2:12" s="21" customFormat="1" ht="12.75" x14ac:dyDescent="0.2">
      <c r="B23" s="2" t="s">
        <v>0</v>
      </c>
      <c r="C23" s="2" t="s">
        <v>1</v>
      </c>
      <c r="D23" s="2" t="s">
        <v>13</v>
      </c>
      <c r="E23" s="2" t="s">
        <v>15</v>
      </c>
      <c r="F23" s="2" t="s">
        <v>14</v>
      </c>
      <c r="G23" s="2" t="s">
        <v>16</v>
      </c>
      <c r="H23" s="2" t="s">
        <v>15</v>
      </c>
      <c r="I23" s="2" t="s">
        <v>14</v>
      </c>
      <c r="J23" s="2" t="s">
        <v>16</v>
      </c>
      <c r="K23" s="34" t="s">
        <v>21</v>
      </c>
      <c r="L23" s="2" t="s">
        <v>2</v>
      </c>
    </row>
    <row r="24" spans="2:12" s="21" customFormat="1" ht="13.5" thickBot="1" x14ac:dyDescent="0.25">
      <c r="B24" s="3"/>
      <c r="C24" s="3" t="s">
        <v>3</v>
      </c>
      <c r="D24" s="3" t="s">
        <v>34</v>
      </c>
      <c r="E24" s="3"/>
      <c r="F24" s="3"/>
      <c r="G24" s="4"/>
      <c r="H24" s="32"/>
      <c r="I24" s="32"/>
      <c r="J24" s="32"/>
      <c r="K24" s="35" t="s">
        <v>10</v>
      </c>
      <c r="L24" s="3" t="s">
        <v>17</v>
      </c>
    </row>
    <row r="25" spans="2:12" s="21" customFormat="1" ht="12.75" x14ac:dyDescent="0.2">
      <c r="B25" s="5" t="s">
        <v>4</v>
      </c>
      <c r="C25" s="5">
        <v>6</v>
      </c>
      <c r="D25" s="54" t="s">
        <v>22</v>
      </c>
      <c r="E25" s="22">
        <v>20.9</v>
      </c>
      <c r="F25" s="44">
        <v>21.7</v>
      </c>
      <c r="G25" s="11">
        <f>MAX(E25:F25)</f>
        <v>21.7</v>
      </c>
      <c r="H25" s="44">
        <v>20.68</v>
      </c>
      <c r="I25" s="52">
        <v>19.87</v>
      </c>
      <c r="J25" s="6">
        <f>MAX(H25:I25)</f>
        <v>20.68</v>
      </c>
      <c r="K25" s="6">
        <f>MIN(G25,J25)</f>
        <v>20.68</v>
      </c>
      <c r="L25" s="16">
        <f>K25-$K$25</f>
        <v>0</v>
      </c>
    </row>
    <row r="26" spans="2:12" s="21" customFormat="1" ht="12.75" x14ac:dyDescent="0.2">
      <c r="B26" s="7" t="s">
        <v>5</v>
      </c>
      <c r="C26" s="7">
        <v>14</v>
      </c>
      <c r="D26" s="24" t="s">
        <v>25</v>
      </c>
      <c r="E26" s="23">
        <v>20.73</v>
      </c>
      <c r="F26" s="24">
        <v>20.67</v>
      </c>
      <c r="G26" s="14">
        <f>MAX(E26:F26)</f>
        <v>20.73</v>
      </c>
      <c r="H26" s="46">
        <v>22.09</v>
      </c>
      <c r="I26" s="46">
        <v>21.58</v>
      </c>
      <c r="J26" s="6">
        <f>MAX(H26:I26)</f>
        <v>22.09</v>
      </c>
      <c r="K26" s="6">
        <f>MIN(G26,J26)</f>
        <v>20.73</v>
      </c>
      <c r="L26" s="16">
        <f>K26-$K$25</f>
        <v>5.0000000000000711E-2</v>
      </c>
    </row>
    <row r="27" spans="2:12" s="21" customFormat="1" ht="12.75" x14ac:dyDescent="0.2">
      <c r="B27" s="7" t="s">
        <v>6</v>
      </c>
      <c r="C27" s="7">
        <v>23</v>
      </c>
      <c r="D27" s="24" t="s">
        <v>27</v>
      </c>
      <c r="E27" s="23">
        <v>23.15</v>
      </c>
      <c r="F27" s="24">
        <v>20.63</v>
      </c>
      <c r="G27" s="14">
        <f>MAX(E27:F27)</f>
        <v>23.15</v>
      </c>
      <c r="H27" s="46">
        <v>22.28</v>
      </c>
      <c r="I27" s="51">
        <v>19.87</v>
      </c>
      <c r="J27" s="6">
        <f>MAX(H27:I27)</f>
        <v>22.28</v>
      </c>
      <c r="K27" s="6">
        <f>MIN(G27,J27)</f>
        <v>22.28</v>
      </c>
      <c r="L27" s="16">
        <f>K27-$K$25</f>
        <v>1.6000000000000014</v>
      </c>
    </row>
    <row r="28" spans="2:12" s="21" customFormat="1" ht="12.75" x14ac:dyDescent="0.2">
      <c r="B28" s="7" t="s">
        <v>7</v>
      </c>
      <c r="C28" s="7">
        <v>3</v>
      </c>
      <c r="D28" s="24" t="s">
        <v>24</v>
      </c>
      <c r="E28" s="23">
        <v>25.18</v>
      </c>
      <c r="F28" s="24">
        <v>21.02</v>
      </c>
      <c r="G28" s="14">
        <f>MAX(E28:F28)</f>
        <v>25.18</v>
      </c>
      <c r="H28" s="46">
        <v>22.38</v>
      </c>
      <c r="I28" s="46">
        <v>23.46</v>
      </c>
      <c r="J28" s="6">
        <f>MAX(H28:I28)</f>
        <v>23.46</v>
      </c>
      <c r="K28" s="6">
        <f>MIN(G28,J28)</f>
        <v>23.46</v>
      </c>
      <c r="L28" s="16">
        <f>K28-$K$25</f>
        <v>2.7800000000000011</v>
      </c>
    </row>
    <row r="29" spans="2:12" s="21" customFormat="1" ht="13.5" thickBot="1" x14ac:dyDescent="0.25">
      <c r="B29" s="7" t="s">
        <v>8</v>
      </c>
      <c r="C29" s="7">
        <v>19</v>
      </c>
      <c r="D29" s="24" t="s">
        <v>30</v>
      </c>
      <c r="E29" s="23">
        <v>27.28</v>
      </c>
      <c r="F29" s="24">
        <v>24.85</v>
      </c>
      <c r="G29" s="14">
        <f>MAX(E29:F29)</f>
        <v>27.28</v>
      </c>
      <c r="H29" s="46">
        <v>31.3</v>
      </c>
      <c r="I29" s="46">
        <v>30.14</v>
      </c>
      <c r="J29" s="6">
        <f>MAX(H29:I29)</f>
        <v>31.3</v>
      </c>
      <c r="K29" s="6">
        <f>MIN(G29,J29)</f>
        <v>27.28</v>
      </c>
      <c r="L29" s="16">
        <f>K29-$K$25</f>
        <v>6.6000000000000014</v>
      </c>
    </row>
    <row r="30" spans="2:12" s="21" customFormat="1" ht="13.5" thickBot="1" x14ac:dyDescent="0.25"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2:12" s="21" customFormat="1" ht="12.75" x14ac:dyDescent="0.2">
      <c r="B31" s="2" t="s">
        <v>0</v>
      </c>
      <c r="C31" s="2" t="s">
        <v>1</v>
      </c>
      <c r="D31" s="2" t="s">
        <v>13</v>
      </c>
      <c r="E31" s="2" t="s">
        <v>15</v>
      </c>
      <c r="F31" s="2" t="s">
        <v>14</v>
      </c>
      <c r="G31" s="2" t="s">
        <v>16</v>
      </c>
      <c r="H31" s="2" t="s">
        <v>15</v>
      </c>
      <c r="I31" s="2" t="s">
        <v>14</v>
      </c>
      <c r="J31" s="2" t="s">
        <v>16</v>
      </c>
      <c r="K31" s="36" t="s">
        <v>21</v>
      </c>
      <c r="L31" s="2" t="s">
        <v>2</v>
      </c>
    </row>
    <row r="32" spans="2:12" ht="15.75" thickBot="1" x14ac:dyDescent="0.3">
      <c r="B32" s="3"/>
      <c r="C32" s="3" t="s">
        <v>3</v>
      </c>
      <c r="D32" s="3" t="s">
        <v>20</v>
      </c>
      <c r="E32" s="3"/>
      <c r="F32" s="3"/>
      <c r="G32" s="4"/>
      <c r="H32" s="4"/>
      <c r="I32" s="4"/>
      <c r="J32" s="4"/>
      <c r="K32" s="37" t="s">
        <v>10</v>
      </c>
      <c r="L32" s="3" t="s">
        <v>17</v>
      </c>
    </row>
    <row r="33" spans="2:12" x14ac:dyDescent="0.25">
      <c r="B33" s="26" t="s">
        <v>4</v>
      </c>
      <c r="C33" s="26">
        <v>25</v>
      </c>
      <c r="D33" s="27" t="s">
        <v>40</v>
      </c>
      <c r="E33" s="47">
        <v>19.7</v>
      </c>
      <c r="F33" s="27">
        <v>20.46</v>
      </c>
      <c r="G33" s="28">
        <f t="shared" ref="G33:G41" si="4">MAX(E33:F33)</f>
        <v>20.46</v>
      </c>
      <c r="H33" s="47">
        <v>17.399999999999999</v>
      </c>
      <c r="I33" s="47">
        <v>17.010000000000002</v>
      </c>
      <c r="J33" s="43">
        <f t="shared" ref="J33:J39" si="5">MAX(H33:I33)</f>
        <v>17.399999999999999</v>
      </c>
      <c r="K33" s="43">
        <f t="shared" ref="K33:K42" si="6">MIN(G33,J33)</f>
        <v>17.399999999999999</v>
      </c>
      <c r="L33" s="29">
        <f>K33-$K$33</f>
        <v>0</v>
      </c>
    </row>
    <row r="34" spans="2:12" x14ac:dyDescent="0.25">
      <c r="B34" s="7" t="s">
        <v>5</v>
      </c>
      <c r="C34" s="7">
        <v>12</v>
      </c>
      <c r="D34" s="24" t="s">
        <v>24</v>
      </c>
      <c r="E34" s="24">
        <v>18.25</v>
      </c>
      <c r="F34" s="24">
        <v>18.43</v>
      </c>
      <c r="G34" s="14">
        <f t="shared" si="4"/>
        <v>18.43</v>
      </c>
      <c r="H34" s="46">
        <v>17.760000000000002</v>
      </c>
      <c r="I34" s="51">
        <v>16.86</v>
      </c>
      <c r="J34" s="8">
        <f t="shared" si="5"/>
        <v>17.760000000000002</v>
      </c>
      <c r="K34" s="8">
        <f t="shared" si="6"/>
        <v>17.760000000000002</v>
      </c>
      <c r="L34" s="16">
        <f t="shared" ref="L34:L38" si="7">K34-$K$33</f>
        <v>0.36000000000000298</v>
      </c>
    </row>
    <row r="35" spans="2:12" x14ac:dyDescent="0.25">
      <c r="B35" s="7" t="s">
        <v>6</v>
      </c>
      <c r="C35" s="7">
        <v>21</v>
      </c>
      <c r="D35" s="24" t="s">
        <v>32</v>
      </c>
      <c r="E35" s="24">
        <v>17.37</v>
      </c>
      <c r="F35" s="24">
        <v>23.31</v>
      </c>
      <c r="G35" s="14">
        <f t="shared" si="4"/>
        <v>23.31</v>
      </c>
      <c r="H35" s="46">
        <v>17.829999999999998</v>
      </c>
      <c r="I35" s="46">
        <v>16.87</v>
      </c>
      <c r="J35" s="8">
        <f t="shared" si="5"/>
        <v>17.829999999999998</v>
      </c>
      <c r="K35" s="8">
        <f t="shared" si="6"/>
        <v>17.829999999999998</v>
      </c>
      <c r="L35" s="16">
        <f t="shared" si="7"/>
        <v>0.42999999999999972</v>
      </c>
    </row>
    <row r="36" spans="2:12" x14ac:dyDescent="0.25">
      <c r="B36" s="7" t="s">
        <v>7</v>
      </c>
      <c r="C36" s="7">
        <v>13</v>
      </c>
      <c r="D36" s="24" t="s">
        <v>23</v>
      </c>
      <c r="E36" s="24">
        <v>17.920000000000002</v>
      </c>
      <c r="F36" s="24">
        <v>17.54</v>
      </c>
      <c r="G36" s="14">
        <f t="shared" si="4"/>
        <v>17.920000000000002</v>
      </c>
      <c r="H36" s="46">
        <v>17.96</v>
      </c>
      <c r="I36" s="46">
        <v>17.190000000000001</v>
      </c>
      <c r="J36" s="8">
        <f t="shared" si="5"/>
        <v>17.96</v>
      </c>
      <c r="K36" s="8">
        <f t="shared" si="6"/>
        <v>17.920000000000002</v>
      </c>
      <c r="L36" s="20">
        <f t="shared" si="7"/>
        <v>0.52000000000000313</v>
      </c>
    </row>
    <row r="37" spans="2:12" x14ac:dyDescent="0.25">
      <c r="B37" s="7" t="s">
        <v>8</v>
      </c>
      <c r="C37" s="7">
        <v>1</v>
      </c>
      <c r="D37" s="24" t="s">
        <v>22</v>
      </c>
      <c r="E37" s="24">
        <v>18.48</v>
      </c>
      <c r="F37" s="24">
        <v>18.64</v>
      </c>
      <c r="G37" s="14">
        <f t="shared" si="4"/>
        <v>18.64</v>
      </c>
      <c r="H37" s="46">
        <v>19.010000000000002</v>
      </c>
      <c r="I37" s="46">
        <v>18.649999999999999</v>
      </c>
      <c r="J37" s="8">
        <f t="shared" si="5"/>
        <v>19.010000000000002</v>
      </c>
      <c r="K37" s="8">
        <f t="shared" si="6"/>
        <v>18.64</v>
      </c>
      <c r="L37" s="20">
        <f t="shared" si="7"/>
        <v>1.240000000000002</v>
      </c>
    </row>
    <row r="38" spans="2:12" x14ac:dyDescent="0.25">
      <c r="B38" s="38" t="s">
        <v>9</v>
      </c>
      <c r="C38" s="38">
        <v>22</v>
      </c>
      <c r="D38" s="39" t="s">
        <v>33</v>
      </c>
      <c r="E38" s="39">
        <v>19.670000000000002</v>
      </c>
      <c r="F38" s="39">
        <v>23.23</v>
      </c>
      <c r="G38" s="40">
        <f t="shared" si="4"/>
        <v>23.23</v>
      </c>
      <c r="H38" s="48">
        <v>19.059999999999999</v>
      </c>
      <c r="I38" s="48">
        <v>18.78</v>
      </c>
      <c r="J38" s="41">
        <f t="shared" si="5"/>
        <v>19.059999999999999</v>
      </c>
      <c r="K38" s="41">
        <f t="shared" si="6"/>
        <v>19.059999999999999</v>
      </c>
      <c r="L38" s="42">
        <f t="shared" si="7"/>
        <v>1.6600000000000001</v>
      </c>
    </row>
    <row r="39" spans="2:12" x14ac:dyDescent="0.25">
      <c r="B39" s="38" t="s">
        <v>36</v>
      </c>
      <c r="C39" s="38">
        <v>15</v>
      </c>
      <c r="D39" s="39" t="s">
        <v>28</v>
      </c>
      <c r="E39" s="39">
        <v>19.690000000000001</v>
      </c>
      <c r="F39" s="39">
        <v>19.37</v>
      </c>
      <c r="G39" s="40">
        <f t="shared" si="4"/>
        <v>19.690000000000001</v>
      </c>
      <c r="H39" s="48">
        <v>19.579999999999998</v>
      </c>
      <c r="I39" s="48">
        <v>29.91</v>
      </c>
      <c r="J39" s="41">
        <f t="shared" si="5"/>
        <v>29.91</v>
      </c>
      <c r="K39" s="41">
        <f t="shared" si="6"/>
        <v>19.690000000000001</v>
      </c>
      <c r="L39" s="42">
        <f t="shared" ref="L39:L42" si="8">K39-$K$33</f>
        <v>2.2900000000000027</v>
      </c>
    </row>
    <row r="40" spans="2:12" x14ac:dyDescent="0.25">
      <c r="B40" s="38" t="s">
        <v>37</v>
      </c>
      <c r="C40" s="38">
        <v>11</v>
      </c>
      <c r="D40" s="39" t="s">
        <v>29</v>
      </c>
      <c r="E40" s="39">
        <v>20.100000000000001</v>
      </c>
      <c r="F40" s="39">
        <v>19.850000000000001</v>
      </c>
      <c r="G40" s="40">
        <f t="shared" si="4"/>
        <v>20.100000000000001</v>
      </c>
      <c r="H40" s="48">
        <v>26.51</v>
      </c>
      <c r="I40" s="48">
        <v>26.24</v>
      </c>
      <c r="J40" s="41" t="s">
        <v>35</v>
      </c>
      <c r="K40" s="41">
        <f t="shared" si="6"/>
        <v>20.100000000000001</v>
      </c>
      <c r="L40" s="42">
        <f t="shared" si="8"/>
        <v>2.7000000000000028</v>
      </c>
    </row>
    <row r="41" spans="2:12" x14ac:dyDescent="0.25">
      <c r="B41" s="38" t="s">
        <v>38</v>
      </c>
      <c r="C41" s="38">
        <v>24</v>
      </c>
      <c r="D41" s="39" t="s">
        <v>30</v>
      </c>
      <c r="E41" s="39">
        <v>31.53</v>
      </c>
      <c r="F41" s="39">
        <v>30.52</v>
      </c>
      <c r="G41" s="40">
        <f t="shared" si="4"/>
        <v>31.53</v>
      </c>
      <c r="H41" s="48">
        <v>21.17</v>
      </c>
      <c r="I41" s="48">
        <v>20.059999999999999</v>
      </c>
      <c r="J41" s="41">
        <f>MAX(H41:I41)</f>
        <v>21.17</v>
      </c>
      <c r="K41" s="41">
        <f t="shared" si="6"/>
        <v>21.17</v>
      </c>
      <c r="L41" s="42">
        <f t="shared" si="8"/>
        <v>3.7700000000000031</v>
      </c>
    </row>
    <row r="42" spans="2:12" ht="15.75" thickBot="1" x14ac:dyDescent="0.3">
      <c r="B42" s="17" t="s">
        <v>39</v>
      </c>
      <c r="C42" s="17">
        <v>4</v>
      </c>
      <c r="D42" s="25" t="s">
        <v>25</v>
      </c>
      <c r="E42" s="45">
        <v>16.18</v>
      </c>
      <c r="F42" s="25" t="s">
        <v>35</v>
      </c>
      <c r="G42" s="18" t="s">
        <v>35</v>
      </c>
      <c r="H42" s="45">
        <v>20.260000000000002</v>
      </c>
      <c r="I42" s="45">
        <v>21.17</v>
      </c>
      <c r="J42" s="33">
        <f>MAX(H42:I42)</f>
        <v>21.17</v>
      </c>
      <c r="K42" s="33">
        <f t="shared" si="6"/>
        <v>21.17</v>
      </c>
      <c r="L42" s="19">
        <f t="shared" si="8"/>
        <v>3.7700000000000031</v>
      </c>
    </row>
    <row r="43" spans="2:12" x14ac:dyDescent="0.25">
      <c r="D43" s="55" t="s">
        <v>45</v>
      </c>
      <c r="E43" s="55"/>
      <c r="F43" s="55"/>
      <c r="G43" s="55"/>
      <c r="H43" s="55"/>
      <c r="I43" s="55"/>
      <c r="J43" s="55"/>
    </row>
    <row r="44" spans="2:12" x14ac:dyDescent="0.25">
      <c r="D44" s="55" t="s">
        <v>42</v>
      </c>
      <c r="E44" s="55"/>
      <c r="F44" s="55"/>
      <c r="G44" s="55"/>
      <c r="H44" s="55" t="s">
        <v>41</v>
      </c>
      <c r="I44" s="55"/>
      <c r="J44" s="55"/>
    </row>
    <row r="45" spans="2:12" x14ac:dyDescent="0.25">
      <c r="D45" s="55" t="s">
        <v>43</v>
      </c>
      <c r="E45" s="55"/>
      <c r="F45" s="55"/>
      <c r="G45" s="55"/>
      <c r="H45" s="55"/>
      <c r="I45" s="55"/>
      <c r="J45" s="55"/>
    </row>
    <row r="46" spans="2:12" x14ac:dyDescent="0.25">
      <c r="D46" s="55" t="s">
        <v>44</v>
      </c>
      <c r="E46" s="55"/>
      <c r="F46" s="55"/>
      <c r="G46" s="55"/>
      <c r="H46" s="55"/>
      <c r="I46" s="55"/>
      <c r="J46" s="55"/>
    </row>
    <row r="47" spans="2:12" x14ac:dyDescent="0.25">
      <c r="D47" s="55" t="s">
        <v>46</v>
      </c>
      <c r="E47" s="55"/>
      <c r="F47" s="55"/>
      <c r="G47" s="55"/>
      <c r="H47" s="55"/>
      <c r="I47" s="55"/>
      <c r="J47" s="55"/>
    </row>
    <row r="48" spans="2:12" x14ac:dyDescent="0.25">
      <c r="D48" s="55" t="s">
        <v>47</v>
      </c>
      <c r="E48" s="55"/>
      <c r="F48" s="55"/>
      <c r="G48" s="55"/>
      <c r="H48" s="55"/>
      <c r="I48" s="55"/>
      <c r="J48" s="55"/>
    </row>
  </sheetData>
  <sortState xmlns:xlrd2="http://schemas.microsoft.com/office/spreadsheetml/2017/richdata2" ref="C41:K42">
    <sortCondition descending="1" ref="E41:E42"/>
  </sortState>
  <mergeCells count="8">
    <mergeCell ref="B12:L12"/>
    <mergeCell ref="B22:L22"/>
    <mergeCell ref="B30:L30"/>
    <mergeCell ref="B1:L1"/>
    <mergeCell ref="B3:L3"/>
    <mergeCell ref="E4:G4"/>
    <mergeCell ref="H4:J4"/>
    <mergeCell ref="B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2026-10-05T15:27:30Z</dcterms:modified>
</cp:coreProperties>
</file>