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karolinajurackova/Desktop/vernr17_5_2026/"/>
    </mc:Choice>
  </mc:AlternateContent>
  <xr:revisionPtr revIDLastSave="0" documentId="13_ncr:1_{1323CF7B-BB5C-FE48-8C94-A190A009C51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MH pož.útok s vodou" sheetId="2" r:id="rId1"/>
    <sheet name="Dospelí" sheetId="4" r:id="rId2"/>
    <sheet name="PHL MH" sheetId="8" r:id="rId3"/>
    <sheet name="Putovný pohár Hornádskej doliny" sheetId="5" r:id="rId4"/>
    <sheet name="História dorast, dospelí" sheetId="6" r:id="rId5"/>
    <sheet name="Historia útok s vodou MH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7" i="6" l="1"/>
  <c r="G28" i="4"/>
  <c r="H28" i="4" s="1"/>
  <c r="G27" i="4"/>
  <c r="H27" i="4" s="1"/>
  <c r="G26" i="4"/>
  <c r="H26" i="4" s="1"/>
  <c r="G25" i="4"/>
  <c r="H25" i="4" s="1"/>
  <c r="G21" i="4"/>
  <c r="G20" i="4"/>
  <c r="G19" i="4"/>
  <c r="H19" i="4" s="1"/>
  <c r="G16" i="4"/>
  <c r="H16" i="4" s="1"/>
  <c r="G15" i="4"/>
  <c r="H15" i="4" s="1"/>
  <c r="G9" i="4"/>
  <c r="H9" i="4" s="1"/>
  <c r="G8" i="4"/>
  <c r="H8" i="4" s="1"/>
  <c r="G7" i="4"/>
  <c r="H7" i="4" s="1"/>
  <c r="G6" i="4"/>
  <c r="H6" i="4" s="1"/>
  <c r="H20" i="4" l="1"/>
  <c r="H21" i="4"/>
  <c r="L18" i="2"/>
  <c r="H16" i="2"/>
  <c r="L16" i="2"/>
  <c r="H15" i="2"/>
  <c r="L17" i="2"/>
  <c r="H17" i="2"/>
  <c r="L15" i="2"/>
  <c r="H18" i="2"/>
  <c r="H8" i="2"/>
  <c r="H11" i="2"/>
  <c r="H7" i="2"/>
  <c r="H9" i="2"/>
  <c r="L8" i="2"/>
  <c r="H12" i="2"/>
  <c r="H6" i="2"/>
  <c r="H10" i="2"/>
  <c r="M17" i="2" l="1"/>
  <c r="M16" i="2"/>
  <c r="M12" i="2"/>
  <c r="M11" i="2"/>
  <c r="M10" i="2"/>
  <c r="M6" i="2"/>
  <c r="N6" i="2" s="1"/>
  <c r="M18" i="2"/>
  <c r="M7" i="2"/>
  <c r="M8" i="2"/>
  <c r="M9" i="2"/>
  <c r="M15" i="2"/>
  <c r="N15" i="2" s="1"/>
  <c r="N11" i="2" l="1"/>
  <c r="N8" i="2"/>
  <c r="N10" i="2"/>
  <c r="N12" i="2"/>
  <c r="N9" i="2"/>
  <c r="N7" i="2"/>
  <c r="N16" i="2"/>
  <c r="N17" i="2"/>
  <c r="N18" i="2"/>
</calcChain>
</file>

<file path=xl/sharedStrings.xml><?xml version="1.0" encoding="utf-8"?>
<sst xmlns="http://schemas.openxmlformats.org/spreadsheetml/2006/main" count="676" uniqueCount="239">
  <si>
    <t>Por.</t>
  </si>
  <si>
    <t>Rozdiel</t>
  </si>
  <si>
    <t>1.</t>
  </si>
  <si>
    <t>2.</t>
  </si>
  <si>
    <t>3.</t>
  </si>
  <si>
    <t>4.</t>
  </si>
  <si>
    <t>5.</t>
  </si>
  <si>
    <t>6.</t>
  </si>
  <si>
    <t>7.</t>
  </si>
  <si>
    <t>1. pokus</t>
  </si>
  <si>
    <t>2. pokus</t>
  </si>
  <si>
    <t>štar. číslo</t>
  </si>
  <si>
    <t>ľ. terč</t>
  </si>
  <si>
    <t>p. terč</t>
  </si>
  <si>
    <t>výhod. body</t>
  </si>
  <si>
    <t>výsledný čas</t>
  </si>
  <si>
    <t>lepší pokus</t>
  </si>
  <si>
    <t>Rozdiel časov</t>
  </si>
  <si>
    <t>body PHL</t>
  </si>
  <si>
    <t xml:space="preserve"> dievčenské družstvá</t>
  </si>
  <si>
    <t>Št.</t>
  </si>
  <si>
    <t>číslo</t>
  </si>
  <si>
    <t>Vernár - 17.5.2026</t>
  </si>
  <si>
    <t>Štrba</t>
  </si>
  <si>
    <t>Kravany</t>
  </si>
  <si>
    <t>Hranovnica</t>
  </si>
  <si>
    <t>Spišský Štiavnik</t>
  </si>
  <si>
    <t>Lučivná</t>
  </si>
  <si>
    <t>Spišské Bystré</t>
  </si>
  <si>
    <t>Dravce</t>
  </si>
  <si>
    <t>NP</t>
  </si>
  <si>
    <t>Súťaž hasičských družstiev "O putovný pohár starostu obce Vernár"</t>
  </si>
  <si>
    <t xml:space="preserve"> 24. ročník - 17.05.2026</t>
  </si>
  <si>
    <t>Hasičské družstvo</t>
  </si>
  <si>
    <t>Ľ - prúd</t>
  </si>
  <si>
    <t>P - prúd</t>
  </si>
  <si>
    <t>El.čas</t>
  </si>
  <si>
    <t>časov</t>
  </si>
  <si>
    <t>Horehronské Fire Duo</t>
  </si>
  <si>
    <t>Hnilčík</t>
  </si>
  <si>
    <t>Vernár</t>
  </si>
  <si>
    <t>Gelnica</t>
  </si>
  <si>
    <t>Šuňava</t>
  </si>
  <si>
    <t>Nálepkovo</t>
  </si>
  <si>
    <t>Hôrka</t>
  </si>
  <si>
    <t>2</t>
  </si>
  <si>
    <t>x</t>
  </si>
  <si>
    <t>Súťaž 8-členných družstiev mladých hasičov v útoku s vodou O pohár starostu obce Vernár - 4. ročník</t>
  </si>
  <si>
    <t xml:space="preserve"> chlapčenské a zmiešané družstvá</t>
  </si>
  <si>
    <t>najmladší súťažiaci : Zuzanka Paráková - Spišský Štiavnik, Filip Poracký - Spišské Bystré</t>
  </si>
  <si>
    <t>Ondrej Klimo, Dušan Brutovský - sčítací komisári</t>
  </si>
  <si>
    <t xml:space="preserve">                     DHZ</t>
  </si>
  <si>
    <t xml:space="preserve">                  DHZ</t>
  </si>
  <si>
    <t xml:space="preserve"> PODTATRANSKÁ HASIČSKÁ LIGA 2026 - 13. ročník - 1. súťaž</t>
  </si>
  <si>
    <t xml:space="preserve"> muži</t>
  </si>
  <si>
    <t>ženy</t>
  </si>
  <si>
    <t xml:space="preserve"> dorastenci</t>
  </si>
  <si>
    <t xml:space="preserve"> muži nad 35 rokov</t>
  </si>
  <si>
    <t>Fialové Kocure</t>
  </si>
  <si>
    <t xml:space="preserve">O  PUTOVNÉ  POHÁRE   HORNÁDSKEJ  DOLINY  -  ROK 2026  -  12. ROČNÍK  </t>
  </si>
  <si>
    <t xml:space="preserve">                                                                                      POŽIARNY ÚTOK S VODOU</t>
  </si>
  <si>
    <t>súťaže mladých hasičov v požiarnom útoku s vodou</t>
  </si>
  <si>
    <t xml:space="preserve">D H Z </t>
  </si>
  <si>
    <t xml:space="preserve"> 17.5.</t>
  </si>
  <si>
    <t xml:space="preserve"> 13.6.</t>
  </si>
  <si>
    <t>20.6.</t>
  </si>
  <si>
    <t xml:space="preserve"> 1.8.</t>
  </si>
  <si>
    <t>29.8.</t>
  </si>
  <si>
    <t xml:space="preserve"> 12.9.</t>
  </si>
  <si>
    <t>B</t>
  </si>
  <si>
    <t>P</t>
  </si>
  <si>
    <t xml:space="preserve"> </t>
  </si>
  <si>
    <t>ÚzK</t>
  </si>
  <si>
    <t>V</t>
  </si>
  <si>
    <t>H</t>
  </si>
  <si>
    <t xml:space="preserve">S </t>
  </si>
  <si>
    <t>O</t>
  </si>
  <si>
    <t xml:space="preserve"> S.</t>
  </si>
  <si>
    <t>I</t>
  </si>
  <si>
    <t>R</t>
  </si>
  <si>
    <t>K</t>
  </si>
  <si>
    <t>P.</t>
  </si>
  <si>
    <t>D</t>
  </si>
  <si>
    <t xml:space="preserve"> V</t>
  </si>
  <si>
    <t>Š</t>
  </si>
  <si>
    <t>A</t>
  </si>
  <si>
    <t>Y</t>
  </si>
  <si>
    <t>E</t>
  </si>
  <si>
    <t>T</t>
  </si>
  <si>
    <t>N</t>
  </si>
  <si>
    <t>S</t>
  </si>
  <si>
    <t>MLADÍ</t>
  </si>
  <si>
    <t>HASIČI</t>
  </si>
  <si>
    <t>Á</t>
  </si>
  <si>
    <t>L</t>
  </si>
  <si>
    <t>C</t>
  </si>
  <si>
    <t>U</t>
  </si>
  <si>
    <t>žiaci - chlapčenské a zmiešané 8-členné  družstvá</t>
  </si>
  <si>
    <t>*</t>
  </si>
  <si>
    <t>Súťaž</t>
  </si>
  <si>
    <t xml:space="preserve">2. </t>
  </si>
  <si>
    <t xml:space="preserve"> 3. </t>
  </si>
  <si>
    <t xml:space="preserve"> 4.</t>
  </si>
  <si>
    <t xml:space="preserve"> 5.</t>
  </si>
  <si>
    <t>žiačky - dievčenské 8-členné družstvá</t>
  </si>
  <si>
    <t xml:space="preserve">                                           po skončení budú odrátané od celkového súčtu body  za 1 súťaž  </t>
  </si>
  <si>
    <t xml:space="preserve">                          pri rovnosti bodov rozhoduje väčší počet lepších umiestnení</t>
  </si>
  <si>
    <t xml:space="preserve">                         do súťaže sú zapojené družstvá  DHZ z Hornádskej doliny - okrsok č. 4</t>
  </si>
  <si>
    <t xml:space="preserve">                                                  smernice, štartovky, výsledky súťaží sú uverejnené na stránke:</t>
  </si>
  <si>
    <t xml:space="preserve">                                           www.podtatranskahl.sk    a FB Podtatranská hasičská liga</t>
  </si>
  <si>
    <t xml:space="preserve">                                                                   súťaže prebiehajú podľa Pravidiel pre hru PLAMEŇ  </t>
  </si>
  <si>
    <t xml:space="preserve">                                                      vyhodnotenie 12. ročníka  bude na poslednej súťaži v Spišskom Štiavniku</t>
  </si>
  <si>
    <t>Ondrej KLIMO,  sčítací komisár PHL</t>
  </si>
  <si>
    <t>PODTATRANSKÁ HASIČSKÁ LIGA</t>
  </si>
  <si>
    <t xml:space="preserve">                                                                                           HISTÓRIA - VÍŤAZI :</t>
  </si>
  <si>
    <t>VÍŤAZI HISTÓRIA</t>
  </si>
  <si>
    <t xml:space="preserve">      ROK </t>
  </si>
  <si>
    <t>ročník</t>
  </si>
  <si>
    <t xml:space="preserve">  CHLAPCI</t>
  </si>
  <si>
    <t xml:space="preserve">       počet HD</t>
  </si>
  <si>
    <t xml:space="preserve">  DIEVČATÁ</t>
  </si>
  <si>
    <t xml:space="preserve">    počet HD</t>
  </si>
  <si>
    <t xml:space="preserve">    spolu</t>
  </si>
  <si>
    <t xml:space="preserve">   1.</t>
  </si>
  <si>
    <t>KRAVANY</t>
  </si>
  <si>
    <t>SPIŠSKÉ BYSTRÉ</t>
  </si>
  <si>
    <t xml:space="preserve">   2.</t>
  </si>
  <si>
    <t xml:space="preserve">  </t>
  </si>
  <si>
    <t xml:space="preserve">   3.</t>
  </si>
  <si>
    <t xml:space="preserve">   4.</t>
  </si>
  <si>
    <t>HRANOVNICA</t>
  </si>
  <si>
    <t>SPIŠSKÝ ŠTIAVNIK</t>
  </si>
  <si>
    <t xml:space="preserve">   5.</t>
  </si>
  <si>
    <t xml:space="preserve">   6.</t>
  </si>
  <si>
    <t xml:space="preserve">   7.  </t>
  </si>
  <si>
    <t xml:space="preserve">  8.</t>
  </si>
  <si>
    <t xml:space="preserve">  9.</t>
  </si>
  <si>
    <t>HRANOVNICA I</t>
  </si>
  <si>
    <t>KRAVANY I</t>
  </si>
  <si>
    <t>10.</t>
  </si>
  <si>
    <t>11.</t>
  </si>
  <si>
    <t>2020,2021 sa súťaže nekonali - Covid 19</t>
  </si>
  <si>
    <t>Ondrej Klimo - sčítací komisár PHL</t>
  </si>
  <si>
    <t>Súťaž hasičských družstiev o "Putovný pohár starostu obce Vernár"</t>
  </si>
  <si>
    <t>Prehľad víťazov</t>
  </si>
  <si>
    <t>Rok</t>
  </si>
  <si>
    <t>Roč</t>
  </si>
  <si>
    <t>DHZ - muži</t>
  </si>
  <si>
    <t>čas</t>
  </si>
  <si>
    <t>počet</t>
  </si>
  <si>
    <t>DHZ - ženy</t>
  </si>
  <si>
    <t>DHZ</t>
  </si>
  <si>
    <t>Spolu</t>
  </si>
  <si>
    <t>ník</t>
  </si>
  <si>
    <t>družstiev</t>
  </si>
  <si>
    <t>dorastenci</t>
  </si>
  <si>
    <t>dorastenky</t>
  </si>
  <si>
    <t>muži nad 35 rokov</t>
  </si>
  <si>
    <t>ženy nad 35 rokov</t>
  </si>
  <si>
    <t>SpiC6:C29šské Bystré</t>
  </si>
  <si>
    <t>Štôla</t>
  </si>
  <si>
    <t>Spišské Bystré I.</t>
  </si>
  <si>
    <t>Tatrasvit Svit</t>
  </si>
  <si>
    <t>Hranovnica I.</t>
  </si>
  <si>
    <t>Štôla I.</t>
  </si>
  <si>
    <t>Spišská Sobota I.</t>
  </si>
  <si>
    <t>Spišské Bystré II.</t>
  </si>
  <si>
    <t>Spišská Sobota II.</t>
  </si>
  <si>
    <t>Stratená</t>
  </si>
  <si>
    <t>Smižany</t>
  </si>
  <si>
    <t>Švábovce - dorast</t>
  </si>
  <si>
    <t>Spišská Teplica</t>
  </si>
  <si>
    <t>Spišská Sobota</t>
  </si>
  <si>
    <t>Spišský Štvrtok</t>
  </si>
  <si>
    <t>Hozelec</t>
  </si>
  <si>
    <t>Gánovce</t>
  </si>
  <si>
    <t>19.</t>
  </si>
  <si>
    <t>Spišské Bystré I</t>
  </si>
  <si>
    <t>Batizovce</t>
  </si>
  <si>
    <t>20.</t>
  </si>
  <si>
    <t>Tatranská Lomnica</t>
  </si>
  <si>
    <t>21.</t>
  </si>
  <si>
    <t>22.</t>
  </si>
  <si>
    <t>Heľpa</t>
  </si>
  <si>
    <t>23.</t>
  </si>
  <si>
    <t>24.</t>
  </si>
  <si>
    <t>Horehron.fire duo</t>
  </si>
  <si>
    <t>Spišská Sobota - muži prvý putovný pohár získali v r. 2008 natrvalo - víťazi 2006,2007,2008, od r.2009 sa súťaží o nový pohár</t>
  </si>
  <si>
    <t>do 2003 sa súťaž konala do kopca v lyžiarskom areáli Studnička, v 2004 sa konala pozdĺž futbalového ihriska, v 2005 - 2011 do kopca pri f. ihrisku,</t>
  </si>
  <si>
    <t>od 2012 opäť pozdĺž f. ihriska</t>
  </si>
  <si>
    <t>od r. 2013 súťažia i muži nad 35 rokov, od r. 2015 súťaží osobitne kategória dorastu a od 2023 aj kategória ženy nad 35 rokov</t>
  </si>
  <si>
    <t>Putovné poháre sa udeľujú v kategórii muži a ženy</t>
  </si>
  <si>
    <t>ručne meranie časov</t>
  </si>
  <si>
    <t>v rokoch 2020 - 2022 sa súťaž nekonala, súťaž bola zaradená v Podtatranskej hasičskej lige v r. 2001 - 2023</t>
  </si>
  <si>
    <t>Ondrej Klimo - sčítací komisár súťaží</t>
  </si>
  <si>
    <t xml:space="preserve">Súťaž 8-členných družstiev mladých hasičov  v požiarnom útoku s vodou O pohár starostu obce Vernár - prehľad </t>
  </si>
  <si>
    <t>Ročník</t>
  </si>
  <si>
    <t xml:space="preserve"> chlapčenské a</t>
  </si>
  <si>
    <t xml:space="preserve">počet </t>
  </si>
  <si>
    <t xml:space="preserve"> dievčenské</t>
  </si>
  <si>
    <t>zmiešané družstvá</t>
  </si>
  <si>
    <t>družstvá</t>
  </si>
  <si>
    <t>do r. 2017 a od roku 2023 sa od dosiahnutého času odčítavajú výhodové body za vek</t>
  </si>
  <si>
    <t>Ondrej Klimo, sčítací komisár PHL</t>
  </si>
  <si>
    <t xml:space="preserve">PODTATRANSKÁ  HASIČSKÁ  LIGA - ROK  2026 - 13. ročník </t>
  </si>
  <si>
    <t>disciplína požiarny útok s vodou</t>
  </si>
  <si>
    <t xml:space="preserve"> ŽIACI - CHLAPCI</t>
  </si>
  <si>
    <t>13.6.</t>
  </si>
  <si>
    <t xml:space="preserve"> 20.6.</t>
  </si>
  <si>
    <t xml:space="preserve"> 5.7.</t>
  </si>
  <si>
    <t xml:space="preserve"> 16.8.</t>
  </si>
  <si>
    <t xml:space="preserve"> 22.8.</t>
  </si>
  <si>
    <t>ÚK</t>
  </si>
  <si>
    <t xml:space="preserve"> S</t>
  </si>
  <si>
    <t>PHL</t>
  </si>
  <si>
    <t xml:space="preserve"> .</t>
  </si>
  <si>
    <t>.</t>
  </si>
  <si>
    <t xml:space="preserve"> Š</t>
  </si>
  <si>
    <t>ŽIACI</t>
  </si>
  <si>
    <t>É</t>
  </si>
  <si>
    <t xml:space="preserve">Lučivná </t>
  </si>
  <si>
    <t xml:space="preserve"> 6.</t>
  </si>
  <si>
    <t xml:space="preserve"> 7.</t>
  </si>
  <si>
    <t>8.</t>
  </si>
  <si>
    <t>9.</t>
  </si>
  <si>
    <t>12.</t>
  </si>
  <si>
    <t>13.</t>
  </si>
  <si>
    <t>14.</t>
  </si>
  <si>
    <t xml:space="preserve"> 2.</t>
  </si>
  <si>
    <t xml:space="preserve"> 3.</t>
  </si>
  <si>
    <t xml:space="preserve">PODTATRANSKÁ  HASIČSKÁ  LIGA - ROK 2025 - 12. ročník </t>
  </si>
  <si>
    <t xml:space="preserve"> ŽIAČKY - DIEVČATÁ</t>
  </si>
  <si>
    <t xml:space="preserve"> 1.</t>
  </si>
  <si>
    <t>ÚK - Územné kolo hry Plameň</t>
  </si>
  <si>
    <t>V roku 2026 nebudú hodnotené 2 súťaže</t>
  </si>
  <si>
    <t>disciplína požiarny útok s vodou sa vykonáva podľa Pravidiel hry Plameň</t>
  </si>
  <si>
    <t>2 x 2 ks  hadice C - 10 m, 2 ks hadice B - 10 m</t>
  </si>
  <si>
    <t>pri rovnosti bodov v celkovom hodnotení rozhoduje umiestnenie v Územnom kole hry</t>
  </si>
  <si>
    <t>Ondrej Klimo, Dušan Brutovský - sčítací komisári PHL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</si>
</sst>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0"/>
  </numFmts>
  <fonts count="66">
    <font>
      <sz val="10"/>
      <color theme="1"/>
      <name val="Liberation Sans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57"/>
      <name val="Arial"/>
      <family val="2"/>
      <charset val="238"/>
    </font>
    <font>
      <u/>
      <sz val="11"/>
      <color theme="10"/>
      <name val="Calibri"/>
      <family val="2"/>
    </font>
    <font>
      <b/>
      <sz val="10"/>
      <color rgb="FF0070C0"/>
      <name val="Arial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0"/>
      <color indexed="3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name val="Arial CE"/>
      <charset val="238"/>
    </font>
    <font>
      <sz val="10"/>
      <color indexed="17"/>
      <name val="Arial CE"/>
      <charset val="238"/>
    </font>
    <font>
      <b/>
      <sz val="10"/>
      <color rgb="FF00B050"/>
      <name val="Arial CE"/>
      <charset val="238"/>
    </font>
    <font>
      <sz val="10"/>
      <color rgb="FF00B050"/>
      <name val="Arial CE"/>
      <charset val="238"/>
    </font>
    <font>
      <sz val="11"/>
      <color indexed="8"/>
      <name val="Calibri"/>
      <family val="2"/>
    </font>
    <font>
      <b/>
      <sz val="8"/>
      <color indexed="10"/>
      <name val="Arial CE"/>
      <charset val="238"/>
    </font>
    <font>
      <sz val="9"/>
      <name val="Arial CE"/>
      <charset val="238"/>
    </font>
    <font>
      <b/>
      <sz val="8"/>
      <color rgb="FF00B050"/>
      <name val="Arial CE"/>
      <charset val="238"/>
    </font>
    <font>
      <b/>
      <sz val="9"/>
      <name val="Arial CE"/>
      <charset val="238"/>
    </font>
    <font>
      <sz val="11"/>
      <color theme="1"/>
      <name val="Calibri"/>
      <family val="2"/>
      <scheme val="minor"/>
    </font>
    <font>
      <b/>
      <sz val="9"/>
      <color indexed="10"/>
      <name val="Arial CE"/>
      <charset val="238"/>
    </font>
    <font>
      <u/>
      <sz val="11"/>
      <color indexed="12"/>
      <name val="Calibri"/>
      <family val="2"/>
    </font>
    <font>
      <b/>
      <sz val="8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3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1"/>
      <color indexed="10"/>
      <name val="Arial CE"/>
      <charset val="238"/>
    </font>
    <font>
      <b/>
      <sz val="8"/>
      <color indexed="10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44"/>
        <bgColor indexed="8"/>
      </patternFill>
    </fill>
  </fills>
  <borders count="10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  <xf numFmtId="0" fontId="21" fillId="0" borderId="0" applyNumberFormat="0" applyFill="0" applyBorder="0" applyAlignment="0" applyProtection="0"/>
    <xf numFmtId="0" fontId="14" fillId="0" borderId="0" applyFont="0" applyFill="0" applyAlignment="0" applyProtection="0"/>
    <xf numFmtId="0" fontId="39" fillId="0" borderId="0"/>
    <xf numFmtId="0" fontId="41" fillId="0" borderId="0" applyNumberFormat="0" applyFill="0" applyBorder="0" applyAlignment="0" applyProtection="0"/>
    <xf numFmtId="0" fontId="14" fillId="0" borderId="0" applyFill="0" applyAlignment="0" applyProtection="0"/>
  </cellStyleXfs>
  <cellXfs count="389">
    <xf numFmtId="0" fontId="0" fillId="0" borderId="0" xfId="0"/>
    <xf numFmtId="0" fontId="0" fillId="0" borderId="0" xfId="0" applyAlignment="1">
      <alignment horizontal="center"/>
    </xf>
    <xf numFmtId="0" fontId="17" fillId="11" borderId="3" xfId="0" applyFont="1" applyFill="1" applyBorder="1" applyAlignment="1">
      <alignment horizontal="center"/>
    </xf>
    <xf numFmtId="0" fontId="17" fillId="11" borderId="50" xfId="0" applyFont="1" applyFill="1" applyBorder="1" applyAlignment="1">
      <alignment horizontal="center"/>
    </xf>
    <xf numFmtId="0" fontId="17" fillId="11" borderId="4" xfId="0" applyFont="1" applyFill="1" applyBorder="1" applyAlignment="1">
      <alignment horizontal="center"/>
    </xf>
    <xf numFmtId="0" fontId="17" fillId="12" borderId="51" xfId="0" applyFont="1" applyFill="1" applyBorder="1" applyAlignment="1">
      <alignment horizontal="center"/>
    </xf>
    <xf numFmtId="0" fontId="17" fillId="11" borderId="4" xfId="0" applyFont="1" applyFill="1" applyBorder="1"/>
    <xf numFmtId="0" fontId="17" fillId="11" borderId="8" xfId="0" applyFont="1" applyFill="1" applyBorder="1" applyAlignment="1">
      <alignment horizontal="center"/>
    </xf>
    <xf numFmtId="0" fontId="18" fillId="11" borderId="8" xfId="0" applyFont="1" applyFill="1" applyBorder="1" applyAlignment="1">
      <alignment horizontal="center" vertical="center"/>
    </xf>
    <xf numFmtId="2" fontId="18" fillId="0" borderId="52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19" fillId="13" borderId="8" xfId="0" applyNumberFormat="1" applyFont="1" applyFill="1" applyBorder="1" applyAlignment="1">
      <alignment horizontal="center"/>
    </xf>
    <xf numFmtId="164" fontId="20" fillId="13" borderId="8" xfId="0" applyNumberFormat="1" applyFont="1" applyFill="1" applyBorder="1" applyAlignment="1">
      <alignment horizontal="center"/>
    </xf>
    <xf numFmtId="0" fontId="17" fillId="11" borderId="7" xfId="0" applyFont="1" applyFill="1" applyBorder="1" applyAlignment="1">
      <alignment horizontal="center"/>
    </xf>
    <xf numFmtId="0" fontId="18" fillId="11" borderId="7" xfId="0" applyFont="1" applyFill="1" applyBorder="1" applyAlignment="1">
      <alignment horizontal="center" vertical="center"/>
    </xf>
    <xf numFmtId="2" fontId="18" fillId="0" borderId="53" xfId="0" applyNumberFormat="1" applyFont="1" applyBorder="1" applyAlignment="1">
      <alignment horizontal="center"/>
    </xf>
    <xf numFmtId="2" fontId="18" fillId="0" borderId="7" xfId="0" applyNumberFormat="1" applyFont="1" applyBorder="1" applyAlignment="1">
      <alignment horizontal="center"/>
    </xf>
    <xf numFmtId="2" fontId="19" fillId="13" borderId="7" xfId="0" applyNumberFormat="1" applyFont="1" applyFill="1" applyBorder="1" applyAlignment="1">
      <alignment horizontal="center"/>
    </xf>
    <xf numFmtId="164" fontId="20" fillId="13" borderId="7" xfId="0" applyNumberFormat="1" applyFont="1" applyFill="1" applyBorder="1" applyAlignment="1">
      <alignment horizontal="center"/>
    </xf>
    <xf numFmtId="0" fontId="21" fillId="0" borderId="0" xfId="20"/>
    <xf numFmtId="0" fontId="17" fillId="12" borderId="4" xfId="0" applyFont="1" applyFill="1" applyBorder="1" applyAlignment="1">
      <alignment horizontal="center"/>
    </xf>
    <xf numFmtId="2" fontId="17" fillId="0" borderId="52" xfId="0" applyNumberFormat="1" applyFont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19" fillId="0" borderId="8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164" fontId="20" fillId="0" borderId="8" xfId="0" applyNumberFormat="1" applyFont="1" applyBorder="1" applyAlignment="1">
      <alignment horizont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17" fillId="11" borderId="6" xfId="0" applyFont="1" applyFill="1" applyBorder="1" applyAlignment="1">
      <alignment horizontal="center"/>
    </xf>
    <xf numFmtId="0" fontId="17" fillId="11" borderId="10" xfId="0" applyFont="1" applyFill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164" fontId="20" fillId="0" borderId="7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2" fontId="19" fillId="0" borderId="6" xfId="0" applyNumberFormat="1" applyFont="1" applyBorder="1" applyAlignment="1">
      <alignment horizontal="center"/>
    </xf>
    <xf numFmtId="2" fontId="19" fillId="0" borderId="7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0" fontId="17" fillId="11" borderId="11" xfId="0" applyFont="1" applyFill="1" applyBorder="1" applyAlignment="1">
      <alignment horizontal="center"/>
    </xf>
    <xf numFmtId="0" fontId="17" fillId="11" borderId="9" xfId="0" applyFont="1" applyFill="1" applyBorder="1" applyAlignment="1">
      <alignment horizontal="center"/>
    </xf>
    <xf numFmtId="0" fontId="17" fillId="11" borderId="5" xfId="0" applyFont="1" applyFill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2" fillId="0" borderId="0" xfId="0" applyFont="1"/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2" fontId="22" fillId="0" borderId="8" xfId="0" applyNumberFormat="1" applyFont="1" applyBorder="1" applyAlignment="1">
      <alignment horizontal="center" vertical="center"/>
    </xf>
    <xf numFmtId="2" fontId="22" fillId="0" borderId="52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49" xfId="0" applyFont="1" applyBorder="1" applyAlignment="1">
      <alignment horizontal="center"/>
    </xf>
    <xf numFmtId="0" fontId="14" fillId="0" borderId="0" xfId="21" applyFont="1"/>
    <xf numFmtId="0" fontId="23" fillId="0" borderId="50" xfId="21" applyFont="1" applyBorder="1" applyAlignment="1">
      <alignment horizontal="center"/>
    </xf>
    <xf numFmtId="0" fontId="23" fillId="0" borderId="61" xfId="21" applyFont="1" applyBorder="1" applyAlignment="1">
      <alignment horizontal="center"/>
    </xf>
    <xf numFmtId="0" fontId="23" fillId="0" borderId="62" xfId="21" applyFont="1" applyBorder="1" applyAlignment="1">
      <alignment horizontal="center"/>
    </xf>
    <xf numFmtId="0" fontId="24" fillId="0" borderId="63" xfId="21" applyFont="1" applyFill="1" applyBorder="1" applyAlignment="1">
      <alignment horizontal="center"/>
    </xf>
    <xf numFmtId="0" fontId="25" fillId="0" borderId="0" xfId="21" applyFont="1" applyFill="1" applyAlignment="1">
      <alignment horizontal="center"/>
    </xf>
    <xf numFmtId="0" fontId="25" fillId="0" borderId="0" xfId="21" applyFont="1"/>
    <xf numFmtId="0" fontId="24" fillId="0" borderId="0" xfId="21" applyFont="1" applyFill="1" applyAlignment="1">
      <alignment horizontal="center"/>
    </xf>
    <xf numFmtId="0" fontId="24" fillId="0" borderId="64" xfId="21" applyFont="1" applyFill="1" applyBorder="1" applyAlignment="1">
      <alignment horizontal="center"/>
    </xf>
    <xf numFmtId="0" fontId="14" fillId="0" borderId="51" xfId="21" applyFont="1" applyFill="1" applyBorder="1" applyAlignment="1">
      <alignment horizontal="center"/>
    </xf>
    <xf numFmtId="0" fontId="14" fillId="0" borderId="49" xfId="21" applyFont="1" applyFill="1" applyBorder="1" applyAlignment="1">
      <alignment horizontal="center"/>
    </xf>
    <xf numFmtId="0" fontId="14" fillId="0" borderId="65" xfId="21" applyFont="1" applyFill="1" applyBorder="1" applyAlignment="1">
      <alignment horizontal="center"/>
    </xf>
    <xf numFmtId="0" fontId="14" fillId="0" borderId="51" xfId="21" applyFont="1" applyFill="1" applyBorder="1" applyAlignment="1">
      <alignment horizontal="center"/>
    </xf>
    <xf numFmtId="0" fontId="14" fillId="0" borderId="49" xfId="21" applyFont="1" applyFill="1" applyBorder="1" applyAlignment="1">
      <alignment horizontal="center"/>
    </xf>
    <xf numFmtId="0" fontId="14" fillId="0" borderId="0" xfId="21" applyFont="1" applyFill="1" applyAlignment="1">
      <alignment horizontal="center"/>
    </xf>
    <xf numFmtId="0" fontId="14" fillId="0" borderId="65" xfId="21" applyFont="1" applyFill="1" applyBorder="1" applyAlignment="1">
      <alignment horizontal="center"/>
    </xf>
    <xf numFmtId="0" fontId="26" fillId="0" borderId="50" xfId="21" applyFont="1" applyFill="1" applyBorder="1" applyAlignment="1">
      <alignment horizontal="center"/>
    </xf>
    <xf numFmtId="0" fontId="27" fillId="0" borderId="3" xfId="21" applyFont="1" applyFill="1" applyBorder="1" applyAlignment="1">
      <alignment horizontal="center"/>
    </xf>
    <xf numFmtId="0" fontId="28" fillId="0" borderId="12" xfId="21" applyFont="1" applyFill="1" applyBorder="1" applyAlignment="1">
      <alignment horizontal="center"/>
    </xf>
    <xf numFmtId="16" fontId="28" fillId="0" borderId="41" xfId="21" applyNumberFormat="1" applyFont="1" applyFill="1" applyBorder="1" applyAlignment="1">
      <alignment horizontal="center"/>
    </xf>
    <xf numFmtId="0" fontId="29" fillId="0" borderId="3" xfId="21" applyFont="1" applyFill="1" applyBorder="1" applyAlignment="1">
      <alignment horizontal="center"/>
    </xf>
    <xf numFmtId="0" fontId="26" fillId="0" borderId="63" xfId="21" applyFont="1" applyFill="1" applyBorder="1" applyAlignment="1">
      <alignment horizontal="center"/>
    </xf>
    <xf numFmtId="0" fontId="27" fillId="0" borderId="66" xfId="21" applyFont="1" applyFill="1" applyBorder="1" applyAlignment="1">
      <alignment horizontal="center"/>
    </xf>
    <xf numFmtId="0" fontId="28" fillId="0" borderId="66" xfId="21" applyFont="1" applyFill="1" applyBorder="1" applyAlignment="1">
      <alignment horizontal="center"/>
    </xf>
    <xf numFmtId="0" fontId="28" fillId="0" borderId="3" xfId="21" applyFont="1" applyFill="1" applyBorder="1" applyAlignment="1">
      <alignment horizontal="center"/>
    </xf>
    <xf numFmtId="0" fontId="28" fillId="0" borderId="0" xfId="21" applyFont="1" applyFill="1" applyAlignment="1">
      <alignment horizontal="center"/>
    </xf>
    <xf numFmtId="0" fontId="29" fillId="0" borderId="66" xfId="21" applyFont="1" applyFill="1" applyBorder="1" applyAlignment="1">
      <alignment horizontal="center"/>
    </xf>
    <xf numFmtId="0" fontId="27" fillId="0" borderId="66" xfId="21" applyFont="1" applyFill="1" applyBorder="1" applyAlignment="1">
      <alignment horizontal="center" vertical="center"/>
    </xf>
    <xf numFmtId="0" fontId="14" fillId="0" borderId="0" xfId="21" applyFont="1" applyAlignment="1">
      <alignment horizontal="center"/>
    </xf>
    <xf numFmtId="0" fontId="14" fillId="0" borderId="0" xfId="21" applyFont="1" applyFill="1"/>
    <xf numFmtId="0" fontId="27" fillId="0" borderId="66" xfId="21" applyFont="1" applyFill="1" applyBorder="1" applyAlignment="1">
      <alignment horizontal="center"/>
    </xf>
    <xf numFmtId="0" fontId="27" fillId="0" borderId="66" xfId="21" applyFont="1" applyFill="1" applyBorder="1" applyAlignment="1">
      <alignment horizontal="center" vertical="top"/>
    </xf>
    <xf numFmtId="0" fontId="14" fillId="0" borderId="63" xfId="21" applyFont="1" applyFill="1" applyBorder="1" applyAlignment="1">
      <alignment horizontal="center"/>
    </xf>
    <xf numFmtId="0" fontId="30" fillId="0" borderId="51" xfId="21" applyFont="1" applyFill="1" applyBorder="1" applyAlignment="1">
      <alignment horizontal="center"/>
    </xf>
    <xf numFmtId="0" fontId="27" fillId="0" borderId="4" xfId="21" applyFont="1" applyFill="1" applyBorder="1" applyAlignment="1">
      <alignment horizontal="center" vertical="top"/>
    </xf>
    <xf numFmtId="0" fontId="28" fillId="0" borderId="4" xfId="21" applyFont="1" applyFill="1" applyBorder="1" applyAlignment="1">
      <alignment horizontal="center"/>
    </xf>
    <xf numFmtId="0" fontId="28" fillId="0" borderId="49" xfId="21" applyFont="1" applyFill="1" applyBorder="1" applyAlignment="1">
      <alignment horizontal="center"/>
    </xf>
    <xf numFmtId="0" fontId="31" fillId="0" borderId="4" xfId="21" applyFont="1" applyFill="1" applyBorder="1" applyAlignment="1">
      <alignment horizontal="center"/>
    </xf>
    <xf numFmtId="0" fontId="23" fillId="0" borderId="39" xfId="21" applyFont="1" applyFill="1" applyBorder="1" applyAlignment="1">
      <alignment horizontal="center"/>
    </xf>
    <xf numFmtId="0" fontId="23" fillId="0" borderId="40" xfId="21" applyFont="1" applyFill="1" applyBorder="1" applyAlignment="1">
      <alignment horizontal="center"/>
    </xf>
    <xf numFmtId="0" fontId="23" fillId="0" borderId="41" xfId="21" applyFont="1" applyFill="1" applyBorder="1" applyAlignment="1">
      <alignment horizontal="center"/>
    </xf>
    <xf numFmtId="0" fontId="26" fillId="0" borderId="6" xfId="21" applyFont="1" applyFill="1" applyBorder="1" applyAlignment="1">
      <alignment horizontal="center"/>
    </xf>
    <xf numFmtId="0" fontId="26" fillId="0" borderId="67" xfId="21" applyFont="1" applyFill="1" applyBorder="1" applyAlignment="1">
      <alignment horizontal="center"/>
    </xf>
    <xf numFmtId="0" fontId="26" fillId="0" borderId="68" xfId="21" applyFont="1" applyFill="1" applyBorder="1" applyAlignment="1">
      <alignment horizontal="center"/>
    </xf>
    <xf numFmtId="0" fontId="26" fillId="0" borderId="69" xfId="21" applyFont="1" applyFill="1" applyBorder="1" applyAlignment="1">
      <alignment horizontal="center"/>
    </xf>
    <xf numFmtId="0" fontId="26" fillId="0" borderId="70" xfId="21" applyFont="1" applyFill="1" applyBorder="1" applyAlignment="1">
      <alignment horizontal="center"/>
    </xf>
    <xf numFmtId="0" fontId="26" fillId="0" borderId="7" xfId="21" applyFont="1" applyFill="1" applyBorder="1" applyAlignment="1">
      <alignment horizontal="center"/>
    </xf>
    <xf numFmtId="0" fontId="26" fillId="0" borderId="54" xfId="21" applyFont="1" applyFill="1" applyBorder="1" applyAlignment="1">
      <alignment horizontal="center"/>
    </xf>
    <xf numFmtId="0" fontId="26" fillId="0" borderId="71" xfId="21" applyFont="1" applyFill="1" applyBorder="1" applyAlignment="1">
      <alignment horizontal="center"/>
    </xf>
    <xf numFmtId="0" fontId="32" fillId="0" borderId="71" xfId="21" applyFont="1" applyFill="1" applyBorder="1" applyAlignment="1">
      <alignment horizontal="center"/>
    </xf>
    <xf numFmtId="0" fontId="26" fillId="0" borderId="57" xfId="21" applyFont="1" applyFill="1" applyBorder="1" applyAlignment="1">
      <alignment horizontal="center"/>
    </xf>
    <xf numFmtId="0" fontId="26" fillId="0" borderId="8" xfId="21" applyFont="1" applyFill="1" applyBorder="1" applyAlignment="1">
      <alignment horizontal="center"/>
    </xf>
    <xf numFmtId="0" fontId="33" fillId="0" borderId="0" xfId="21" applyFont="1"/>
    <xf numFmtId="0" fontId="23" fillId="0" borderId="54" xfId="21" applyFont="1" applyFill="1" applyBorder="1" applyAlignment="1">
      <alignment horizontal="center"/>
    </xf>
    <xf numFmtId="0" fontId="26" fillId="0" borderId="66" xfId="21" applyFont="1" applyFill="1" applyBorder="1" applyAlignment="1">
      <alignment horizontal="center"/>
    </xf>
    <xf numFmtId="0" fontId="26" fillId="0" borderId="55" xfId="21" applyFont="1" applyFill="1" applyBorder="1" applyAlignment="1">
      <alignment horizontal="center"/>
    </xf>
    <xf numFmtId="0" fontId="26" fillId="0" borderId="72" xfId="21" applyFont="1" applyFill="1" applyBorder="1" applyAlignment="1">
      <alignment horizontal="center"/>
    </xf>
    <xf numFmtId="0" fontId="26" fillId="0" borderId="58" xfId="21" applyFont="1" applyFill="1" applyBorder="1" applyAlignment="1">
      <alignment horizontal="center"/>
    </xf>
    <xf numFmtId="0" fontId="26" fillId="0" borderId="4" xfId="21" applyFont="1" applyFill="1" applyBorder="1" applyAlignment="1">
      <alignment horizontal="center"/>
    </xf>
    <xf numFmtId="0" fontId="14" fillId="0" borderId="12" xfId="21" applyFont="1" applyFill="1" applyBorder="1" applyAlignment="1">
      <alignment horizontal="center"/>
    </xf>
    <xf numFmtId="0" fontId="14" fillId="0" borderId="73" xfId="21" applyFont="1" applyFill="1" applyBorder="1" applyAlignment="1">
      <alignment horizontal="center"/>
    </xf>
    <xf numFmtId="0" fontId="23" fillId="0" borderId="51" xfId="21" applyFont="1" applyFill="1" applyBorder="1" applyAlignment="1">
      <alignment horizontal="center"/>
    </xf>
    <xf numFmtId="0" fontId="23" fillId="0" borderId="49" xfId="21" applyFont="1" applyFill="1" applyBorder="1" applyAlignment="1">
      <alignment horizontal="center"/>
    </xf>
    <xf numFmtId="0" fontId="23" fillId="0" borderId="65" xfId="21" applyFont="1" applyFill="1" applyBorder="1" applyAlignment="1">
      <alignment horizontal="center"/>
    </xf>
    <xf numFmtId="0" fontId="26" fillId="0" borderId="74" xfId="21" applyFont="1" applyFill="1" applyBorder="1" applyAlignment="1">
      <alignment horizontal="center"/>
    </xf>
    <xf numFmtId="0" fontId="34" fillId="0" borderId="0" xfId="21" applyFont="1"/>
    <xf numFmtId="0" fontId="14" fillId="0" borderId="75" xfId="21" applyFont="1" applyFill="1" applyBorder="1" applyAlignment="1">
      <alignment horizontal="center"/>
    </xf>
    <xf numFmtId="0" fontId="14" fillId="0" borderId="0" xfId="21" applyFont="1" applyFill="1" applyAlignment="1">
      <alignment horizontal="left"/>
    </xf>
    <xf numFmtId="0" fontId="14" fillId="0" borderId="0" xfId="21" applyFont="1" applyAlignment="1">
      <alignment horizontal="left"/>
    </xf>
    <xf numFmtId="0" fontId="35" fillId="13" borderId="0" xfId="21" applyFont="1" applyFill="1" applyAlignment="1">
      <alignment horizontal="left"/>
    </xf>
    <xf numFmtId="0" fontId="30" fillId="0" borderId="0" xfId="21" applyFont="1" applyFill="1" applyAlignment="1">
      <alignment horizontal="left"/>
    </xf>
    <xf numFmtId="0" fontId="36" fillId="0" borderId="0" xfId="21" applyFont="1" applyFill="1" applyAlignment="1">
      <alignment horizontal="left"/>
    </xf>
    <xf numFmtId="0" fontId="36" fillId="0" borderId="0" xfId="21" applyFont="1"/>
    <xf numFmtId="0" fontId="28" fillId="13" borderId="0" xfId="21" applyFont="1" applyFill="1" applyAlignment="1">
      <alignment horizontal="left"/>
    </xf>
    <xf numFmtId="0" fontId="37" fillId="13" borderId="0" xfId="21" applyFont="1" applyFill="1" applyAlignment="1">
      <alignment horizontal="left"/>
    </xf>
    <xf numFmtId="0" fontId="28" fillId="0" borderId="0" xfId="21" applyFont="1" applyFill="1" applyAlignment="1">
      <alignment horizontal="left"/>
    </xf>
    <xf numFmtId="0" fontId="38" fillId="0" borderId="0" xfId="21" applyFont="1" applyFill="1" applyAlignment="1">
      <alignment horizontal="left"/>
    </xf>
    <xf numFmtId="0" fontId="30" fillId="0" borderId="0" xfId="21" applyFont="1"/>
    <xf numFmtId="0" fontId="28" fillId="0" borderId="0" xfId="21" applyFont="1" applyAlignment="1">
      <alignment horizontal="left"/>
    </xf>
    <xf numFmtId="0" fontId="40" fillId="0" borderId="0" xfId="22" applyFont="1" applyAlignment="1">
      <alignment horizontal="left"/>
    </xf>
    <xf numFmtId="0" fontId="28" fillId="0" borderId="0" xfId="21" applyFont="1" applyAlignment="1">
      <alignment horizontal="left"/>
    </xf>
    <xf numFmtId="0" fontId="28" fillId="0" borderId="0" xfId="23" applyFont="1" applyAlignment="1" applyProtection="1">
      <alignment horizontal="left"/>
    </xf>
    <xf numFmtId="0" fontId="30" fillId="0" borderId="0" xfId="21" applyFont="1" applyAlignment="1">
      <alignment horizontal="center"/>
    </xf>
    <xf numFmtId="0" fontId="30" fillId="0" borderId="0" xfId="21" applyFont="1" applyAlignment="1">
      <alignment horizontal="center"/>
    </xf>
    <xf numFmtId="0" fontId="28" fillId="0" borderId="0" xfId="21" applyFont="1" applyAlignment="1">
      <alignment horizontal="center"/>
    </xf>
    <xf numFmtId="0" fontId="42" fillId="0" borderId="0" xfId="21" applyFont="1" applyAlignment="1">
      <alignment horizontal="center"/>
    </xf>
    <xf numFmtId="0" fontId="35" fillId="0" borderId="39" xfId="21" applyFont="1" applyBorder="1" applyAlignment="1">
      <alignment horizontal="center"/>
    </xf>
    <xf numFmtId="0" fontId="35" fillId="0" borderId="40" xfId="21" applyFont="1" applyBorder="1" applyAlignment="1">
      <alignment horizontal="center"/>
    </xf>
    <xf numFmtId="0" fontId="35" fillId="0" borderId="41" xfId="21" applyFont="1" applyBorder="1" applyAlignment="1">
      <alignment horizontal="center"/>
    </xf>
    <xf numFmtId="0" fontId="28" fillId="0" borderId="12" xfId="21" applyFont="1" applyBorder="1" applyAlignment="1">
      <alignment horizontal="center"/>
    </xf>
    <xf numFmtId="0" fontId="28" fillId="0" borderId="40" xfId="21" applyFont="1" applyBorder="1" applyAlignment="1">
      <alignment horizontal="center"/>
    </xf>
    <xf numFmtId="0" fontId="28" fillId="0" borderId="39" xfId="21" applyFont="1" applyBorder="1" applyAlignment="1">
      <alignment horizontal="center"/>
    </xf>
    <xf numFmtId="0" fontId="28" fillId="0" borderId="41" xfId="21" applyFont="1" applyBorder="1" applyAlignment="1">
      <alignment horizontal="center"/>
    </xf>
    <xf numFmtId="0" fontId="28" fillId="0" borderId="40" xfId="21" applyFont="1" applyBorder="1" applyAlignment="1"/>
    <xf numFmtId="0" fontId="38" fillId="0" borderId="39" xfId="21" applyFont="1" applyBorder="1" applyAlignment="1">
      <alignment horizontal="center"/>
    </xf>
    <xf numFmtId="0" fontId="38" fillId="0" borderId="41" xfId="21" applyFont="1" applyBorder="1" applyAlignment="1">
      <alignment horizontal="center"/>
    </xf>
    <xf numFmtId="0" fontId="28" fillId="0" borderId="66" xfId="21" applyFont="1" applyBorder="1" applyAlignment="1">
      <alignment horizontal="center"/>
    </xf>
    <xf numFmtId="0" fontId="28" fillId="0" borderId="0" xfId="21" applyFont="1" applyAlignment="1">
      <alignment horizontal="center"/>
    </xf>
    <xf numFmtId="0" fontId="38" fillId="0" borderId="3" xfId="21" applyFont="1" applyBorder="1" applyAlignment="1">
      <alignment horizontal="center"/>
    </xf>
    <xf numFmtId="0" fontId="38" fillId="0" borderId="61" xfId="21" applyFont="1" applyBorder="1" applyAlignment="1">
      <alignment horizontal="center"/>
    </xf>
    <xf numFmtId="0" fontId="38" fillId="0" borderId="12" xfId="21" applyFont="1" applyBorder="1" applyAlignment="1">
      <alignment horizontal="center"/>
    </xf>
    <xf numFmtId="0" fontId="38" fillId="0" borderId="40" xfId="21" applyFont="1" applyBorder="1" applyAlignment="1">
      <alignment horizontal="center"/>
    </xf>
    <xf numFmtId="0" fontId="26" fillId="0" borderId="0" xfId="21" applyFont="1"/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wrapText="1"/>
    </xf>
    <xf numFmtId="0" fontId="45" fillId="0" borderId="0" xfId="0" applyFont="1" applyAlignment="1">
      <alignment horizontal="center" wrapText="1"/>
    </xf>
    <xf numFmtId="0" fontId="45" fillId="14" borderId="76" xfId="0" applyFont="1" applyFill="1" applyBorder="1" applyAlignment="1">
      <alignment horizontal="center" wrapText="1"/>
    </xf>
    <xf numFmtId="0" fontId="45" fillId="14" borderId="77" xfId="0" applyFont="1" applyFill="1" applyBorder="1" applyAlignment="1">
      <alignment horizontal="center" wrapText="1"/>
    </xf>
    <xf numFmtId="0" fontId="45" fillId="14" borderId="62" xfId="0" applyFont="1" applyFill="1" applyBorder="1" applyAlignment="1">
      <alignment horizontal="center" wrapText="1"/>
    </xf>
    <xf numFmtId="0" fontId="45" fillId="14" borderId="78" xfId="0" applyFont="1" applyFill="1" applyBorder="1" applyAlignment="1">
      <alignment wrapText="1"/>
    </xf>
    <xf numFmtId="0" fontId="45" fillId="14" borderId="79" xfId="0" applyFont="1" applyFill="1" applyBorder="1" applyAlignment="1">
      <alignment horizontal="center" wrapText="1"/>
    </xf>
    <xf numFmtId="0" fontId="45" fillId="14" borderId="79" xfId="0" applyFont="1" applyFill="1" applyBorder="1" applyAlignment="1">
      <alignment wrapText="1"/>
    </xf>
    <xf numFmtId="0" fontId="45" fillId="14" borderId="65" xfId="0" applyFont="1" applyFill="1" applyBorder="1" applyAlignment="1">
      <alignment wrapText="1"/>
    </xf>
    <xf numFmtId="0" fontId="44" fillId="0" borderId="71" xfId="0" applyFont="1" applyBorder="1" applyAlignment="1">
      <alignment horizontal="center" wrapText="1"/>
    </xf>
    <xf numFmtId="0" fontId="44" fillId="0" borderId="71" xfId="0" applyFont="1" applyBorder="1" applyAlignment="1">
      <alignment wrapText="1"/>
    </xf>
    <xf numFmtId="0" fontId="44" fillId="0" borderId="72" xfId="0" applyFont="1" applyBorder="1" applyAlignment="1">
      <alignment horizontal="center" wrapText="1"/>
    </xf>
    <xf numFmtId="0" fontId="44" fillId="0" borderId="72" xfId="0" applyFont="1" applyBorder="1" applyAlignment="1">
      <alignment wrapText="1"/>
    </xf>
    <xf numFmtId="0" fontId="44" fillId="0" borderId="80" xfId="0" applyFont="1" applyBorder="1" applyAlignment="1">
      <alignment horizontal="center" wrapText="1"/>
    </xf>
    <xf numFmtId="0" fontId="44" fillId="15" borderId="72" xfId="0" applyFont="1" applyFill="1" applyBorder="1" applyAlignment="1">
      <alignment horizontal="center" wrapText="1"/>
    </xf>
    <xf numFmtId="0" fontId="44" fillId="16" borderId="72" xfId="0" applyFont="1" applyFill="1" applyBorder="1" applyAlignment="1">
      <alignment horizontal="center" wrapText="1"/>
    </xf>
    <xf numFmtId="2" fontId="44" fillId="0" borderId="72" xfId="0" applyNumberFormat="1" applyFont="1" applyBorder="1" applyAlignment="1">
      <alignment horizontal="center" wrapText="1"/>
    </xf>
    <xf numFmtId="2" fontId="44" fillId="16" borderId="72" xfId="0" applyNumberFormat="1" applyFont="1" applyFill="1" applyBorder="1" applyAlignment="1">
      <alignment horizontal="center" wrapText="1"/>
    </xf>
    <xf numFmtId="0" fontId="44" fillId="0" borderId="0" xfId="0" applyFont="1" applyAlignment="1">
      <alignment wrapText="1"/>
    </xf>
    <xf numFmtId="0" fontId="44" fillId="0" borderId="0" xfId="0" applyFont="1" applyAlignment="1">
      <alignment horizontal="center" wrapText="1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wrapText="1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17" borderId="81" xfId="0" applyFont="1" applyFill="1" applyBorder="1" applyAlignment="1">
      <alignment horizontal="center" vertical="center"/>
    </xf>
    <xf numFmtId="0" fontId="26" fillId="17" borderId="68" xfId="0" applyFont="1" applyFill="1" applyBorder="1" applyAlignment="1">
      <alignment horizontal="center" vertical="center"/>
    </xf>
    <xf numFmtId="0" fontId="26" fillId="17" borderId="68" xfId="0" applyFont="1" applyFill="1" applyBorder="1" applyAlignment="1">
      <alignment horizontal="center" vertical="center"/>
    </xf>
    <xf numFmtId="0" fontId="47" fillId="17" borderId="68" xfId="0" applyFont="1" applyFill="1" applyBorder="1" applyAlignment="1">
      <alignment horizontal="center"/>
    </xf>
    <xf numFmtId="0" fontId="47" fillId="17" borderId="82" xfId="0" applyFont="1" applyFill="1" applyBorder="1" applyAlignment="1">
      <alignment horizontal="center"/>
    </xf>
    <xf numFmtId="0" fontId="26" fillId="17" borderId="83" xfId="0" applyFont="1" applyFill="1" applyBorder="1" applyAlignment="1">
      <alignment horizontal="center" vertical="center"/>
    </xf>
    <xf numFmtId="0" fontId="26" fillId="17" borderId="80" xfId="0" applyFont="1" applyFill="1" applyBorder="1" applyAlignment="1">
      <alignment horizontal="center" vertical="center"/>
    </xf>
    <xf numFmtId="0" fontId="26" fillId="17" borderId="80" xfId="0" applyFont="1" applyFill="1" applyBorder="1" applyAlignment="1">
      <alignment horizontal="center" vertical="center"/>
    </xf>
    <xf numFmtId="0" fontId="47" fillId="17" borderId="80" xfId="0" applyFont="1" applyFill="1" applyBorder="1"/>
    <xf numFmtId="0" fontId="47" fillId="17" borderId="80" xfId="0" applyFont="1" applyFill="1" applyBorder="1" applyAlignment="1">
      <alignment horizontal="center"/>
    </xf>
    <xf numFmtId="0" fontId="47" fillId="17" borderId="84" xfId="0" applyFont="1" applyFill="1" applyBorder="1" applyAlignment="1">
      <alignment horizontal="center"/>
    </xf>
    <xf numFmtId="0" fontId="26" fillId="14" borderId="81" xfId="0" applyFont="1" applyFill="1" applyBorder="1" applyAlignment="1">
      <alignment horizontal="center" vertical="center"/>
    </xf>
    <xf numFmtId="0" fontId="26" fillId="14" borderId="68" xfId="0" applyFont="1" applyFill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6" fillId="0" borderId="68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85" xfId="0" applyBorder="1" applyAlignment="1">
      <alignment horizontal="center"/>
    </xf>
    <xf numFmtId="0" fontId="26" fillId="14" borderId="86" xfId="0" applyFont="1" applyFill="1" applyBorder="1" applyAlignment="1">
      <alignment horizontal="center" vertical="center"/>
    </xf>
    <xf numFmtId="0" fontId="26" fillId="14" borderId="72" xfId="0" applyFont="1" applyFill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2" xfId="0" applyBorder="1" applyAlignment="1">
      <alignment horizontal="center"/>
    </xf>
    <xf numFmtId="0" fontId="0" fillId="0" borderId="87" xfId="0" applyBorder="1" applyAlignment="1">
      <alignment horizontal="center"/>
    </xf>
    <xf numFmtId="0" fontId="26" fillId="14" borderId="88" xfId="0" applyFont="1" applyFill="1" applyBorder="1" applyAlignment="1">
      <alignment horizontal="center" vertical="center"/>
    </xf>
    <xf numFmtId="0" fontId="26" fillId="14" borderId="89" xfId="0" applyFont="1" applyFill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26" fillId="14" borderId="83" xfId="0" applyFont="1" applyFill="1" applyBorder="1" applyAlignment="1">
      <alignment horizontal="center" vertical="center"/>
    </xf>
    <xf numFmtId="0" fontId="0" fillId="14" borderId="80" xfId="0" applyFill="1" applyBorder="1" applyAlignment="1">
      <alignment horizontal="center" vertical="center"/>
    </xf>
    <xf numFmtId="0" fontId="48" fillId="0" borderId="80" xfId="0" applyFont="1" applyBorder="1" applyAlignment="1">
      <alignment horizontal="center" vertical="center"/>
    </xf>
    <xf numFmtId="2" fontId="0" fillId="0" borderId="80" xfId="0" applyNumberForma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0" xfId="0" applyBorder="1" applyAlignment="1">
      <alignment horizontal="center"/>
    </xf>
    <xf numFmtId="0" fontId="0" fillId="0" borderId="91" xfId="0" applyBorder="1" applyAlignment="1">
      <alignment horizontal="center"/>
    </xf>
    <xf numFmtId="0" fontId="26" fillId="14" borderId="0" xfId="0" applyFon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2" fontId="26" fillId="0" borderId="0" xfId="0" applyNumberFormat="1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46" fillId="0" borderId="0" xfId="24" applyFont="1" applyAlignment="1">
      <alignment horizontal="center"/>
    </xf>
    <xf numFmtId="0" fontId="14" fillId="0" borderId="0" xfId="22" applyFont="1"/>
    <xf numFmtId="0" fontId="14" fillId="0" borderId="0" xfId="24"/>
    <xf numFmtId="0" fontId="49" fillId="0" borderId="0" xfId="24" applyFont="1" applyAlignment="1">
      <alignment horizontal="center"/>
    </xf>
    <xf numFmtId="0" fontId="50" fillId="0" borderId="0" xfId="24" applyFont="1" applyAlignment="1">
      <alignment horizontal="center"/>
    </xf>
    <xf numFmtId="0" fontId="47" fillId="18" borderId="3" xfId="24" applyFont="1" applyFill="1" applyBorder="1" applyAlignment="1">
      <alignment horizontal="center"/>
    </xf>
    <xf numFmtId="0" fontId="51" fillId="18" borderId="3" xfId="24" applyFont="1" applyFill="1" applyBorder="1" applyAlignment="1">
      <alignment horizontal="center"/>
    </xf>
    <xf numFmtId="0" fontId="40" fillId="18" borderId="92" xfId="24" applyFont="1" applyFill="1" applyBorder="1" applyAlignment="1">
      <alignment horizontal="center"/>
    </xf>
    <xf numFmtId="16" fontId="40" fillId="18" borderId="92" xfId="24" applyNumberFormat="1" applyFont="1" applyFill="1" applyBorder="1" applyAlignment="1">
      <alignment horizontal="center"/>
    </xf>
    <xf numFmtId="0" fontId="40" fillId="18" borderId="61" xfId="24" applyFont="1" applyFill="1" applyBorder="1" applyAlignment="1">
      <alignment horizontal="center"/>
    </xf>
    <xf numFmtId="0" fontId="40" fillId="18" borderId="93" xfId="24" applyFont="1" applyFill="1" applyBorder="1" applyAlignment="1">
      <alignment horizontal="center"/>
    </xf>
    <xf numFmtId="16" fontId="40" fillId="18" borderId="93" xfId="24" applyNumberFormat="1" applyFont="1" applyFill="1" applyBorder="1" applyAlignment="1">
      <alignment horizontal="center"/>
    </xf>
    <xf numFmtId="0" fontId="47" fillId="18" borderId="50" xfId="24" applyFont="1" applyFill="1" applyBorder="1" applyAlignment="1">
      <alignment horizontal="center"/>
    </xf>
    <xf numFmtId="0" fontId="51" fillId="19" borderId="3" xfId="24" applyFont="1" applyFill="1" applyBorder="1" applyAlignment="1">
      <alignment horizontal="center"/>
    </xf>
    <xf numFmtId="0" fontId="52" fillId="0" borderId="93" xfId="24" applyFont="1" applyFill="1" applyBorder="1" applyAlignment="1">
      <alignment horizontal="center"/>
    </xf>
    <xf numFmtId="0" fontId="52" fillId="0" borderId="92" xfId="24" applyFont="1" applyBorder="1" applyAlignment="1">
      <alignment horizontal="center"/>
    </xf>
    <xf numFmtId="0" fontId="14" fillId="0" borderId="0" xfId="24" applyFill="1"/>
    <xf numFmtId="0" fontId="47" fillId="18" borderId="63" xfId="24" applyFont="1" applyFill="1" applyBorder="1" applyAlignment="1">
      <alignment horizontal="center"/>
    </xf>
    <xf numFmtId="0" fontId="51" fillId="19" borderId="66" xfId="24" applyFont="1" applyFill="1" applyBorder="1" applyAlignment="1">
      <alignment horizontal="center"/>
    </xf>
    <xf numFmtId="0" fontId="52" fillId="0" borderId="0" xfId="24" applyFont="1" applyFill="1" applyAlignment="1">
      <alignment horizontal="center"/>
    </xf>
    <xf numFmtId="0" fontId="52" fillId="0" borderId="94" xfId="24" applyFont="1" applyBorder="1" applyAlignment="1">
      <alignment horizontal="center"/>
    </xf>
    <xf numFmtId="0" fontId="52" fillId="0" borderId="95" xfId="24" applyFont="1" applyBorder="1" applyAlignment="1">
      <alignment horizontal="center"/>
    </xf>
    <xf numFmtId="0" fontId="52" fillId="0" borderId="0" xfId="24" applyFont="1" applyAlignment="1">
      <alignment horizontal="center"/>
    </xf>
    <xf numFmtId="0" fontId="47" fillId="18" borderId="66" xfId="24" applyFont="1" applyFill="1" applyBorder="1" applyAlignment="1">
      <alignment horizontal="center"/>
    </xf>
    <xf numFmtId="0" fontId="53" fillId="0" borderId="0" xfId="24" applyFont="1" applyFill="1" applyAlignment="1">
      <alignment horizontal="center"/>
    </xf>
    <xf numFmtId="0" fontId="35" fillId="0" borderId="0" xfId="24" applyFont="1" applyAlignment="1">
      <alignment horizontal="center"/>
    </xf>
    <xf numFmtId="0" fontId="51" fillId="19" borderId="66" xfId="24" applyFont="1" applyFill="1" applyBorder="1" applyAlignment="1">
      <alignment horizontal="center"/>
    </xf>
    <xf numFmtId="0" fontId="52" fillId="0" borderId="96" xfId="24" applyFont="1" applyFill="1" applyBorder="1" applyAlignment="1">
      <alignment horizontal="center"/>
    </xf>
    <xf numFmtId="0" fontId="54" fillId="18" borderId="66" xfId="24" applyFont="1" applyFill="1" applyBorder="1" applyAlignment="1">
      <alignment horizontal="center"/>
    </xf>
    <xf numFmtId="0" fontId="54" fillId="18" borderId="63" xfId="24" applyFont="1" applyFill="1" applyBorder="1" applyAlignment="1">
      <alignment horizontal="center"/>
    </xf>
    <xf numFmtId="0" fontId="38" fillId="18" borderId="66" xfId="24" applyFont="1" applyFill="1" applyBorder="1" applyAlignment="1">
      <alignment horizontal="center"/>
    </xf>
    <xf numFmtId="0" fontId="28" fillId="18" borderId="63" xfId="22" applyFont="1" applyFill="1" applyBorder="1" applyAlignment="1">
      <alignment horizontal="center"/>
    </xf>
    <xf numFmtId="0" fontId="28" fillId="18" borderId="66" xfId="24" applyFont="1" applyFill="1" applyBorder="1" applyAlignment="1">
      <alignment horizontal="center"/>
    </xf>
    <xf numFmtId="0" fontId="28" fillId="18" borderId="51" xfId="22" applyFont="1" applyFill="1" applyBorder="1" applyAlignment="1">
      <alignment horizontal="center"/>
    </xf>
    <xf numFmtId="0" fontId="51" fillId="19" borderId="4" xfId="24" applyFont="1" applyFill="1" applyBorder="1" applyAlignment="1">
      <alignment horizontal="center"/>
    </xf>
    <xf numFmtId="0" fontId="52" fillId="0" borderId="97" xfId="24" applyFont="1" applyFill="1" applyBorder="1" applyAlignment="1">
      <alignment horizontal="center"/>
    </xf>
    <xf numFmtId="0" fontId="52" fillId="0" borderId="98" xfId="24" applyFont="1" applyBorder="1" applyAlignment="1">
      <alignment horizontal="center"/>
    </xf>
    <xf numFmtId="0" fontId="28" fillId="18" borderId="4" xfId="24" applyFont="1" applyFill="1" applyBorder="1" applyAlignment="1">
      <alignment horizontal="center"/>
    </xf>
    <xf numFmtId="0" fontId="26" fillId="18" borderId="8" xfId="22" applyFont="1" applyFill="1" applyBorder="1" applyAlignment="1">
      <alignment horizontal="center"/>
    </xf>
    <xf numFmtId="0" fontId="47" fillId="0" borderId="8" xfId="24" applyFont="1" applyFill="1" applyBorder="1" applyAlignment="1">
      <alignment horizontal="center"/>
    </xf>
    <xf numFmtId="0" fontId="26" fillId="0" borderId="71" xfId="22" applyFont="1" applyBorder="1" applyAlignment="1">
      <alignment horizontal="center"/>
    </xf>
    <xf numFmtId="0" fontId="26" fillId="0" borderId="54" xfId="22" applyFont="1" applyBorder="1" applyAlignment="1">
      <alignment horizontal="center"/>
    </xf>
    <xf numFmtId="0" fontId="26" fillId="0" borderId="71" xfId="24" applyFont="1" applyFill="1" applyBorder="1" applyAlignment="1">
      <alignment horizontal="center"/>
    </xf>
    <xf numFmtId="0" fontId="26" fillId="18" borderId="7" xfId="22" applyFont="1" applyFill="1" applyBorder="1" applyAlignment="1">
      <alignment horizontal="center"/>
    </xf>
    <xf numFmtId="0" fontId="47" fillId="0" borderId="7" xfId="24" applyFont="1" applyFill="1" applyBorder="1" applyAlignment="1">
      <alignment horizontal="center"/>
    </xf>
    <xf numFmtId="0" fontId="26" fillId="0" borderId="72" xfId="22" applyFont="1" applyBorder="1" applyAlignment="1">
      <alignment horizontal="center"/>
    </xf>
    <xf numFmtId="0" fontId="26" fillId="0" borderId="55" xfId="22" applyFont="1" applyBorder="1" applyAlignment="1">
      <alignment horizontal="center"/>
    </xf>
    <xf numFmtId="0" fontId="26" fillId="0" borderId="72" xfId="24" applyFont="1" applyFill="1" applyBorder="1" applyAlignment="1">
      <alignment horizontal="center"/>
    </xf>
    <xf numFmtId="0" fontId="34" fillId="0" borderId="0" xfId="24" applyFont="1"/>
    <xf numFmtId="0" fontId="14" fillId="0" borderId="0" xfId="24" applyAlignment="1"/>
    <xf numFmtId="0" fontId="26" fillId="18" borderId="99" xfId="22" applyFont="1" applyFill="1" applyBorder="1" applyAlignment="1">
      <alignment horizontal="center"/>
    </xf>
    <xf numFmtId="0" fontId="47" fillId="0" borderId="99" xfId="24" applyFont="1" applyFill="1" applyBorder="1" applyAlignment="1">
      <alignment horizontal="center"/>
    </xf>
    <xf numFmtId="0" fontId="26" fillId="0" borderId="89" xfId="22" applyFont="1" applyBorder="1" applyAlignment="1">
      <alignment horizontal="center"/>
    </xf>
    <xf numFmtId="0" fontId="26" fillId="0" borderId="100" xfId="22" applyFont="1" applyBorder="1" applyAlignment="1">
      <alignment horizontal="center"/>
    </xf>
    <xf numFmtId="0" fontId="26" fillId="0" borderId="89" xfId="24" applyFont="1" applyFill="1" applyBorder="1" applyAlignment="1">
      <alignment horizontal="center"/>
    </xf>
    <xf numFmtId="0" fontId="26" fillId="0" borderId="0" xfId="24" applyFont="1"/>
    <xf numFmtId="0" fontId="14" fillId="20" borderId="12" xfId="22" applyFont="1" applyFill="1" applyBorder="1"/>
    <xf numFmtId="0" fontId="23" fillId="0" borderId="12" xfId="22" applyFont="1" applyBorder="1" applyAlignment="1">
      <alignment horizontal="center"/>
    </xf>
    <xf numFmtId="0" fontId="23" fillId="0" borderId="101" xfId="24" applyFont="1" applyFill="1" applyBorder="1" applyAlignment="1">
      <alignment horizontal="center"/>
    </xf>
    <xf numFmtId="0" fontId="23" fillId="0" borderId="73" xfId="24" applyFont="1" applyFill="1" applyBorder="1" applyAlignment="1">
      <alignment horizontal="center"/>
    </xf>
    <xf numFmtId="0" fontId="23" fillId="21" borderId="12" xfId="24" applyFont="1" applyFill="1" applyBorder="1" applyAlignment="1">
      <alignment horizontal="center"/>
    </xf>
    <xf numFmtId="0" fontId="46" fillId="0" borderId="50" xfId="24" applyFont="1" applyBorder="1" applyAlignment="1">
      <alignment horizontal="center"/>
    </xf>
    <xf numFmtId="0" fontId="46" fillId="0" borderId="61" xfId="24" applyFont="1" applyBorder="1" applyAlignment="1">
      <alignment horizontal="center"/>
    </xf>
    <xf numFmtId="0" fontId="46" fillId="0" borderId="62" xfId="24" applyFont="1" applyBorder="1" applyAlignment="1">
      <alignment horizontal="center"/>
    </xf>
    <xf numFmtId="0" fontId="50" fillId="0" borderId="51" xfId="24" applyFont="1" applyBorder="1" applyAlignment="1">
      <alignment horizontal="center"/>
    </xf>
    <xf numFmtId="0" fontId="50" fillId="0" borderId="49" xfId="24" applyFont="1" applyBorder="1" applyAlignment="1">
      <alignment horizontal="center"/>
    </xf>
    <xf numFmtId="0" fontId="50" fillId="0" borderId="65" xfId="24" applyFont="1" applyBorder="1" applyAlignment="1">
      <alignment horizontal="center"/>
    </xf>
    <xf numFmtId="0" fontId="26" fillId="18" borderId="6" xfId="22" applyFont="1" applyFill="1" applyBorder="1" applyAlignment="1">
      <alignment horizontal="center"/>
    </xf>
    <xf numFmtId="0" fontId="26" fillId="0" borderId="6" xfId="22" applyFont="1" applyBorder="1" applyAlignment="1">
      <alignment horizontal="center"/>
    </xf>
    <xf numFmtId="0" fontId="26" fillId="0" borderId="68" xfId="22" applyFont="1" applyBorder="1" applyAlignment="1">
      <alignment horizontal="center"/>
    </xf>
    <xf numFmtId="0" fontId="26" fillId="0" borderId="67" xfId="22" applyFont="1" applyBorder="1" applyAlignment="1">
      <alignment horizontal="center"/>
    </xf>
    <xf numFmtId="0" fontId="26" fillId="0" borderId="68" xfId="24" applyFont="1" applyFill="1" applyBorder="1" applyAlignment="1">
      <alignment horizontal="center"/>
    </xf>
    <xf numFmtId="0" fontId="26" fillId="0" borderId="99" xfId="22" applyFont="1" applyBorder="1" applyAlignment="1">
      <alignment horizontal="center"/>
    </xf>
    <xf numFmtId="0" fontId="26" fillId="0" borderId="61" xfId="22" applyFont="1" applyBorder="1" applyAlignment="1">
      <alignment horizontal="left"/>
    </xf>
    <xf numFmtId="0" fontId="39" fillId="0" borderId="0" xfId="22"/>
    <xf numFmtId="0" fontId="26" fillId="0" borderId="0" xfId="22" applyFont="1" applyAlignment="1">
      <alignment horizontal="left"/>
    </xf>
    <xf numFmtId="0" fontId="19" fillId="0" borderId="0" xfId="22" applyFont="1"/>
    <xf numFmtId="0" fontId="16" fillId="0" borderId="0" xfId="22" applyFont="1"/>
    <xf numFmtId="0" fontId="15" fillId="0" borderId="0" xfId="22" applyFont="1"/>
    <xf numFmtId="0" fontId="55" fillId="0" borderId="0" xfId="22" applyFont="1"/>
    <xf numFmtId="0" fontId="56" fillId="0" borderId="0" xfId="22" applyFont="1"/>
    <xf numFmtId="0" fontId="48" fillId="0" borderId="0" xfId="22" applyFont="1"/>
    <xf numFmtId="0" fontId="57" fillId="0" borderId="0" xfId="0" applyFont="1" applyAlignment="1">
      <alignment horizontal="center"/>
    </xf>
    <xf numFmtId="0" fontId="58" fillId="0" borderId="0" xfId="0" applyFont="1"/>
    <xf numFmtId="0" fontId="57" fillId="0" borderId="0" xfId="6" applyFont="1" applyBorder="1" applyAlignment="1">
      <alignment horizontal="center"/>
    </xf>
    <xf numFmtId="0" fontId="58" fillId="9" borderId="13" xfId="0" applyFont="1" applyFill="1" applyBorder="1"/>
    <xf numFmtId="0" fontId="58" fillId="9" borderId="14" xfId="0" applyFont="1" applyFill="1" applyBorder="1"/>
    <xf numFmtId="0" fontId="59" fillId="9" borderId="24" xfId="6" applyFont="1" applyFill="1" applyBorder="1" applyAlignment="1">
      <alignment horizontal="center"/>
    </xf>
    <xf numFmtId="0" fontId="59" fillId="9" borderId="13" xfId="6" applyFont="1" applyFill="1" applyBorder="1" applyAlignment="1">
      <alignment horizontal="center"/>
    </xf>
    <xf numFmtId="0" fontId="59" fillId="9" borderId="14" xfId="6" applyFont="1" applyFill="1" applyBorder="1" applyAlignment="1">
      <alignment horizontal="center"/>
    </xf>
    <xf numFmtId="0" fontId="59" fillId="9" borderId="15" xfId="6" applyFont="1" applyFill="1" applyBorder="1" applyAlignment="1">
      <alignment horizontal="center"/>
    </xf>
    <xf numFmtId="0" fontId="58" fillId="9" borderId="39" xfId="6" applyFont="1" applyFill="1" applyBorder="1" applyAlignment="1">
      <alignment horizontal="center"/>
    </xf>
    <xf numFmtId="0" fontId="58" fillId="9" borderId="40" xfId="6" applyFont="1" applyFill="1" applyBorder="1" applyAlignment="1">
      <alignment horizontal="center"/>
    </xf>
    <xf numFmtId="0" fontId="58" fillId="9" borderId="41" xfId="6" applyFont="1" applyFill="1" applyBorder="1" applyAlignment="1">
      <alignment horizontal="center"/>
    </xf>
    <xf numFmtId="0" fontId="59" fillId="10" borderId="12" xfId="6" applyFont="1" applyFill="1" applyBorder="1" applyAlignment="1">
      <alignment vertical="center" wrapText="1"/>
    </xf>
    <xf numFmtId="0" fontId="59" fillId="10" borderId="28" xfId="6" applyFont="1" applyFill="1" applyBorder="1" applyAlignment="1">
      <alignment vertical="center" wrapText="1"/>
    </xf>
    <xf numFmtId="0" fontId="59" fillId="10" borderId="24" xfId="6" applyFont="1" applyFill="1" applyBorder="1" applyAlignment="1">
      <alignment horizontal="center" vertical="center" wrapText="1"/>
    </xf>
    <xf numFmtId="0" fontId="59" fillId="10" borderId="13" xfId="6" applyFont="1" applyFill="1" applyBorder="1" applyAlignment="1">
      <alignment horizontal="center" vertical="center" wrapText="1"/>
    </xf>
    <xf numFmtId="0" fontId="59" fillId="10" borderId="14" xfId="6" applyFont="1" applyFill="1" applyBorder="1" applyAlignment="1">
      <alignment horizontal="center" vertical="center" wrapText="1"/>
    </xf>
    <xf numFmtId="0" fontId="59" fillId="10" borderId="15" xfId="6" applyFont="1" applyFill="1" applyBorder="1" applyAlignment="1">
      <alignment horizontal="center" vertical="center" wrapText="1"/>
    </xf>
    <xf numFmtId="0" fontId="59" fillId="10" borderId="12" xfId="6" applyFont="1" applyFill="1" applyBorder="1" applyAlignment="1">
      <alignment horizontal="center" vertical="center" wrapText="1"/>
    </xf>
    <xf numFmtId="0" fontId="59" fillId="10" borderId="41" xfId="6" applyFont="1" applyFill="1" applyBorder="1" applyAlignment="1">
      <alignment horizontal="center" vertical="center" wrapText="1"/>
    </xf>
    <xf numFmtId="0" fontId="60" fillId="10" borderId="35" xfId="6" applyFont="1" applyFill="1" applyBorder="1" applyAlignment="1">
      <alignment horizontal="center"/>
    </xf>
    <xf numFmtId="0" fontId="58" fillId="10" borderId="29" xfId="6" applyFont="1" applyFill="1" applyBorder="1" applyAlignment="1">
      <alignment horizontal="center"/>
    </xf>
    <xf numFmtId="0" fontId="58" fillId="0" borderId="25" xfId="6" applyFont="1" applyBorder="1" applyAlignment="1">
      <alignment horizontal="center"/>
    </xf>
    <xf numFmtId="0" fontId="58" fillId="0" borderId="16" xfId="6" applyFont="1" applyBorder="1" applyAlignment="1">
      <alignment horizontal="center"/>
    </xf>
    <xf numFmtId="0" fontId="61" fillId="0" borderId="17" xfId="6" applyFont="1" applyBorder="1" applyAlignment="1">
      <alignment horizontal="center"/>
    </xf>
    <xf numFmtId="0" fontId="58" fillId="0" borderId="17" xfId="6" applyFont="1" applyBorder="1" applyAlignment="1">
      <alignment horizontal="center"/>
    </xf>
    <xf numFmtId="2" fontId="62" fillId="0" borderId="18" xfId="6" applyNumberFormat="1" applyFont="1" applyBorder="1" applyAlignment="1">
      <alignment horizontal="center"/>
    </xf>
    <xf numFmtId="2" fontId="63" fillId="0" borderId="35" xfId="6" applyNumberFormat="1" applyFont="1" applyBorder="1" applyAlignment="1">
      <alignment horizontal="center"/>
    </xf>
    <xf numFmtId="2" fontId="64" fillId="0" borderId="35" xfId="6" applyNumberFormat="1" applyFont="1" applyBorder="1" applyAlignment="1">
      <alignment horizontal="center"/>
    </xf>
    <xf numFmtId="0" fontId="58" fillId="10" borderId="42" xfId="6" applyFont="1" applyFill="1" applyBorder="1" applyAlignment="1">
      <alignment horizontal="center"/>
    </xf>
    <xf numFmtId="0" fontId="60" fillId="10" borderId="36" xfId="6" applyFont="1" applyFill="1" applyBorder="1" applyAlignment="1">
      <alignment horizontal="center"/>
    </xf>
    <xf numFmtId="0" fontId="58" fillId="10" borderId="30" xfId="6" applyFont="1" applyFill="1" applyBorder="1" applyAlignment="1">
      <alignment horizontal="center"/>
    </xf>
    <xf numFmtId="0" fontId="58" fillId="0" borderId="26" xfId="6" applyFont="1" applyBorder="1" applyAlignment="1">
      <alignment horizontal="center"/>
    </xf>
    <xf numFmtId="0" fontId="65" fillId="0" borderId="19" xfId="6" applyFont="1" applyBorder="1" applyAlignment="1">
      <alignment horizontal="center"/>
    </xf>
    <xf numFmtId="0" fontId="61" fillId="0" borderId="2" xfId="6" applyFont="1" applyBorder="1" applyAlignment="1">
      <alignment horizontal="center"/>
    </xf>
    <xf numFmtId="0" fontId="58" fillId="0" borderId="2" xfId="6" applyFont="1" applyBorder="1" applyAlignment="1">
      <alignment horizontal="center"/>
    </xf>
    <xf numFmtId="2" fontId="62" fillId="0" borderId="20" xfId="6" applyNumberFormat="1" applyFont="1" applyBorder="1" applyAlignment="1">
      <alignment horizontal="center"/>
    </xf>
    <xf numFmtId="0" fontId="58" fillId="0" borderId="19" xfId="6" applyFont="1" applyBorder="1" applyAlignment="1">
      <alignment horizontal="center"/>
    </xf>
    <xf numFmtId="2" fontId="63" fillId="0" borderId="36" xfId="6" applyNumberFormat="1" applyFont="1" applyBorder="1" applyAlignment="1">
      <alignment horizontal="center"/>
    </xf>
    <xf numFmtId="2" fontId="64" fillId="0" borderId="36" xfId="6" applyNumberFormat="1" applyFont="1" applyBorder="1" applyAlignment="1">
      <alignment horizontal="center"/>
    </xf>
    <xf numFmtId="0" fontId="58" fillId="10" borderId="43" xfId="6" applyFont="1" applyFill="1" applyBorder="1" applyAlignment="1">
      <alignment horizontal="center"/>
    </xf>
    <xf numFmtId="2" fontId="61" fillId="0" borderId="2" xfId="6" applyNumberFormat="1" applyFont="1" applyBorder="1" applyAlignment="1">
      <alignment horizontal="center"/>
    </xf>
    <xf numFmtId="0" fontId="58" fillId="9" borderId="44" xfId="0" applyFont="1" applyFill="1" applyBorder="1"/>
    <xf numFmtId="0" fontId="59" fillId="9" borderId="45" xfId="6" applyFont="1" applyFill="1" applyBorder="1" applyAlignment="1">
      <alignment horizontal="center"/>
    </xf>
    <xf numFmtId="0" fontId="59" fillId="9" borderId="32" xfId="6" applyFont="1" applyFill="1" applyBorder="1" applyAlignment="1">
      <alignment horizontal="center"/>
    </xf>
    <xf numFmtId="0" fontId="59" fillId="9" borderId="33" xfId="6" applyFont="1" applyFill="1" applyBorder="1" applyAlignment="1">
      <alignment horizontal="center"/>
    </xf>
    <xf numFmtId="0" fontId="59" fillId="9" borderId="34" xfId="6" applyFont="1" applyFill="1" applyBorder="1" applyAlignment="1">
      <alignment horizontal="center"/>
    </xf>
    <xf numFmtId="0" fontId="58" fillId="9" borderId="46" xfId="6" applyFont="1" applyFill="1" applyBorder="1"/>
    <xf numFmtId="0" fontId="58" fillId="9" borderId="44" xfId="6" applyFont="1" applyFill="1" applyBorder="1"/>
    <xf numFmtId="0" fontId="59" fillId="10" borderId="40" xfId="6" applyFont="1" applyFill="1" applyBorder="1" applyAlignment="1">
      <alignment horizontal="center" vertical="center" wrapText="1"/>
    </xf>
    <xf numFmtId="0" fontId="65" fillId="0" borderId="16" xfId="6" applyFont="1" applyBorder="1" applyAlignment="1">
      <alignment horizontal="center"/>
    </xf>
    <xf numFmtId="2" fontId="61" fillId="0" borderId="17" xfId="6" applyNumberFormat="1" applyFont="1" applyBorder="1" applyAlignment="1">
      <alignment horizontal="center"/>
    </xf>
    <xf numFmtId="2" fontId="58" fillId="0" borderId="17" xfId="6" applyNumberFormat="1" applyFont="1" applyBorder="1" applyAlignment="1">
      <alignment horizontal="center"/>
    </xf>
    <xf numFmtId="2" fontId="63" fillId="0" borderId="48" xfId="6" applyNumberFormat="1" applyFont="1" applyBorder="1" applyAlignment="1">
      <alignment horizontal="center"/>
    </xf>
    <xf numFmtId="2" fontId="63" fillId="0" borderId="47" xfId="6" applyNumberFormat="1" applyFont="1" applyBorder="1" applyAlignment="1">
      <alignment horizontal="center"/>
    </xf>
    <xf numFmtId="0" fontId="60" fillId="10" borderId="37" xfId="6" applyFont="1" applyFill="1" applyBorder="1" applyAlignment="1">
      <alignment horizontal="center"/>
    </xf>
    <xf numFmtId="0" fontId="58" fillId="10" borderId="31" xfId="6" applyFont="1" applyFill="1" applyBorder="1" applyAlignment="1">
      <alignment horizontal="center"/>
    </xf>
    <xf numFmtId="0" fontId="58" fillId="0" borderId="27" xfId="6" applyFont="1" applyBorder="1" applyAlignment="1">
      <alignment horizontal="center"/>
    </xf>
    <xf numFmtId="0" fontId="58" fillId="0" borderId="21" xfId="6" applyFont="1" applyBorder="1" applyAlignment="1">
      <alignment horizontal="center"/>
    </xf>
    <xf numFmtId="0" fontId="58" fillId="0" borderId="22" xfId="6" applyFont="1" applyBorder="1" applyAlignment="1">
      <alignment horizontal="center"/>
    </xf>
    <xf numFmtId="2" fontId="62" fillId="0" borderId="23" xfId="6" applyNumberFormat="1" applyFont="1" applyBorder="1" applyAlignment="1">
      <alignment horizontal="center"/>
    </xf>
    <xf numFmtId="0" fontId="61" fillId="0" borderId="22" xfId="6" applyFont="1" applyBorder="1" applyAlignment="1">
      <alignment horizontal="center"/>
    </xf>
    <xf numFmtId="2" fontId="63" fillId="0" borderId="38" xfId="6" applyNumberFormat="1" applyFont="1" applyBorder="1" applyAlignment="1">
      <alignment horizontal="center"/>
    </xf>
    <xf numFmtId="2" fontId="64" fillId="0" borderId="37" xfId="6" applyNumberFormat="1" applyFont="1" applyBorder="1" applyAlignment="1">
      <alignment horizontal="center"/>
    </xf>
    <xf numFmtId="0" fontId="58" fillId="10" borderId="60" xfId="6" applyFont="1" applyFill="1" applyBorder="1" applyAlignment="1">
      <alignment horizontal="center"/>
    </xf>
    <xf numFmtId="0" fontId="60" fillId="0" borderId="0" xfId="0" applyFont="1" applyAlignment="1">
      <alignment horizontal="left" vertical="center"/>
    </xf>
    <xf numFmtId="0" fontId="60" fillId="0" borderId="0" xfId="0" applyFont="1"/>
    <xf numFmtId="0" fontId="60" fillId="0" borderId="0" xfId="0" applyFont="1" applyAlignment="1">
      <alignment horizontal="center"/>
    </xf>
  </cellXfs>
  <cellStyles count="2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Hypertextové prepojenie" xfId="20" builtinId="8"/>
    <cellStyle name="Hypertextové prepojenie 2" xfId="23" xr:uid="{B02B3670-00F7-BA41-866E-297C7E28AACD}"/>
    <cellStyle name="Neutral" xfId="14" xr:uid="{00000000-0005-0000-0000-00000E000000}"/>
    <cellStyle name="Normálna" xfId="0" builtinId="0" customBuiltin="1"/>
    <cellStyle name="Normálne 2" xfId="22" xr:uid="{4E6118A2-8166-0A4D-AFEC-F9A4656EC65D}"/>
    <cellStyle name="normálne_Výsl.listina dospelí 2 2" xfId="21" xr:uid="{38EEC578-2CF2-124B-8690-905540E66502}"/>
    <cellStyle name="normálne_Výsl.listina dospelí 2_2025-Vernar-DETI-2" xfId="24" xr:uid="{51A831E1-98A6-C047-A388-27EDDFE5BF41}"/>
    <cellStyle name="Note" xfId="15" xr:uid="{00000000-0005-0000-0000-000010000000}"/>
    <cellStyle name="Result" xfId="16" xr:uid="{00000000-0005-0000-0000-000011000000}"/>
    <cellStyle name="Status" xfId="17" xr:uid="{00000000-0005-0000-0000-000012000000}"/>
    <cellStyle name="Text" xfId="18" xr:uid="{00000000-0005-0000-0000-000013000000}"/>
    <cellStyle name="Warning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vdpopoprad.717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2"/>
  <sheetViews>
    <sheetView tabSelected="1" workbookViewId="0">
      <selection activeCell="Q6" sqref="Q6"/>
    </sheetView>
  </sheetViews>
  <sheetFormatPr baseColWidth="10" defaultColWidth="9" defaultRowHeight="14"/>
  <cols>
    <col min="1" max="1" width="3.796875" style="322" customWidth="1"/>
    <col min="2" max="2" width="5.3984375" style="322" customWidth="1"/>
    <col min="3" max="3" width="6.19921875" style="322" customWidth="1"/>
    <col min="4" max="4" width="32" style="322" customWidth="1"/>
    <col min="5" max="6" width="9" style="322" customWidth="1"/>
    <col min="7" max="7" width="7.19921875" style="322" customWidth="1"/>
    <col min="8" max="10" width="9" style="322" customWidth="1"/>
    <col min="11" max="11" width="7.19921875" style="322" customWidth="1"/>
    <col min="12" max="14" width="9" style="322" customWidth="1"/>
    <col min="15" max="15" width="6.796875" style="322" customWidth="1"/>
    <col min="16" max="16384" width="9" style="322"/>
  </cols>
  <sheetData>
    <row r="1" spans="2:15" s="322" customFormat="1">
      <c r="B1" s="321" t="s">
        <v>53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2:15" s="322" customFormat="1">
      <c r="B2" s="321" t="s">
        <v>47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2:15" s="322" customFormat="1" ht="15" thickBot="1">
      <c r="B3" s="323" t="s">
        <v>22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</row>
    <row r="4" spans="2:15" s="322" customFormat="1" ht="16" thickBot="1">
      <c r="B4" s="324"/>
      <c r="C4" s="325"/>
      <c r="D4" s="326" t="s">
        <v>48</v>
      </c>
      <c r="E4" s="327" t="s">
        <v>9</v>
      </c>
      <c r="F4" s="328"/>
      <c r="G4" s="328"/>
      <c r="H4" s="329"/>
      <c r="I4" s="327" t="s">
        <v>10</v>
      </c>
      <c r="J4" s="328"/>
      <c r="K4" s="328"/>
      <c r="L4" s="329"/>
      <c r="M4" s="330"/>
      <c r="N4" s="331"/>
      <c r="O4" s="332"/>
    </row>
    <row r="5" spans="2:15" s="322" customFormat="1" ht="49" thickBot="1">
      <c r="B5" s="333" t="s">
        <v>0</v>
      </c>
      <c r="C5" s="334" t="s">
        <v>11</v>
      </c>
      <c r="D5" s="335" t="s">
        <v>51</v>
      </c>
      <c r="E5" s="336" t="s">
        <v>12</v>
      </c>
      <c r="F5" s="337" t="s">
        <v>13</v>
      </c>
      <c r="G5" s="337" t="s">
        <v>14</v>
      </c>
      <c r="H5" s="338" t="s">
        <v>15</v>
      </c>
      <c r="I5" s="336" t="s">
        <v>12</v>
      </c>
      <c r="J5" s="337" t="s">
        <v>13</v>
      </c>
      <c r="K5" s="337" t="s">
        <v>14</v>
      </c>
      <c r="L5" s="338" t="s">
        <v>15</v>
      </c>
      <c r="M5" s="339" t="s">
        <v>16</v>
      </c>
      <c r="N5" s="339" t="s">
        <v>17</v>
      </c>
      <c r="O5" s="340" t="s">
        <v>18</v>
      </c>
    </row>
    <row r="6" spans="2:15" s="322" customFormat="1" ht="15">
      <c r="B6" s="341" t="s">
        <v>2</v>
      </c>
      <c r="C6" s="342">
        <v>4</v>
      </c>
      <c r="D6" s="343" t="s">
        <v>25</v>
      </c>
      <c r="E6" s="344">
        <v>18.899999999999999</v>
      </c>
      <c r="F6" s="345">
        <v>17.86</v>
      </c>
      <c r="G6" s="346">
        <v>0.5</v>
      </c>
      <c r="H6" s="347">
        <f t="shared" ref="H6:H12" si="0">MAX(E6:F6)-G6</f>
        <v>18.399999999999999</v>
      </c>
      <c r="I6" s="344"/>
      <c r="J6" s="345"/>
      <c r="K6" s="346">
        <v>0.5</v>
      </c>
      <c r="L6" s="347" t="s">
        <v>30</v>
      </c>
      <c r="M6" s="348">
        <f t="shared" ref="M6:M12" si="1">MIN(H6,L6)</f>
        <v>18.399999999999999</v>
      </c>
      <c r="N6" s="349">
        <f t="shared" ref="N6:N12" si="2">SUM(M6-$M$6)</f>
        <v>0</v>
      </c>
      <c r="O6" s="350">
        <v>10</v>
      </c>
    </row>
    <row r="7" spans="2:15" s="322" customFormat="1" ht="15">
      <c r="B7" s="351" t="s">
        <v>3</v>
      </c>
      <c r="C7" s="352">
        <v>8</v>
      </c>
      <c r="D7" s="353" t="s">
        <v>24</v>
      </c>
      <c r="E7" s="354">
        <v>18.18</v>
      </c>
      <c r="F7" s="355">
        <v>19.14</v>
      </c>
      <c r="G7" s="356">
        <v>0.5</v>
      </c>
      <c r="H7" s="357">
        <f t="shared" si="0"/>
        <v>18.64</v>
      </c>
      <c r="I7" s="358">
        <v>19.36</v>
      </c>
      <c r="J7" s="355">
        <v>19.079999999999998</v>
      </c>
      <c r="K7" s="356">
        <v>0.5</v>
      </c>
      <c r="L7" s="357" t="s">
        <v>30</v>
      </c>
      <c r="M7" s="359">
        <f t="shared" si="1"/>
        <v>18.64</v>
      </c>
      <c r="N7" s="360">
        <f t="shared" si="2"/>
        <v>0.24000000000000199</v>
      </c>
      <c r="O7" s="361">
        <v>9</v>
      </c>
    </row>
    <row r="8" spans="2:15" s="322" customFormat="1" ht="15">
      <c r="B8" s="351" t="s">
        <v>4</v>
      </c>
      <c r="C8" s="352">
        <v>10</v>
      </c>
      <c r="D8" s="353" t="s">
        <v>26</v>
      </c>
      <c r="E8" s="358">
        <v>20.67</v>
      </c>
      <c r="F8" s="355">
        <v>20.63</v>
      </c>
      <c r="G8" s="356">
        <v>1</v>
      </c>
      <c r="H8" s="357">
        <f t="shared" si="0"/>
        <v>19.670000000000002</v>
      </c>
      <c r="I8" s="358">
        <v>19.54</v>
      </c>
      <c r="J8" s="355">
        <v>20.61</v>
      </c>
      <c r="K8" s="356">
        <v>1</v>
      </c>
      <c r="L8" s="357">
        <f>MAX(I8:J8)-K8</f>
        <v>19.61</v>
      </c>
      <c r="M8" s="359">
        <f t="shared" si="1"/>
        <v>19.61</v>
      </c>
      <c r="N8" s="360">
        <f t="shared" si="2"/>
        <v>1.2100000000000009</v>
      </c>
      <c r="O8" s="361">
        <v>8</v>
      </c>
    </row>
    <row r="9" spans="2:15" s="322" customFormat="1" ht="15">
      <c r="B9" s="351" t="s">
        <v>5</v>
      </c>
      <c r="C9" s="352">
        <v>7</v>
      </c>
      <c r="D9" s="353" t="s">
        <v>28</v>
      </c>
      <c r="E9" s="358">
        <v>20.420000000000002</v>
      </c>
      <c r="F9" s="362">
        <v>19.68</v>
      </c>
      <c r="G9" s="356">
        <v>0.5</v>
      </c>
      <c r="H9" s="357">
        <f t="shared" si="0"/>
        <v>19.920000000000002</v>
      </c>
      <c r="I9" s="358"/>
      <c r="J9" s="355"/>
      <c r="K9" s="356">
        <v>0.5</v>
      </c>
      <c r="L9" s="357" t="s">
        <v>30</v>
      </c>
      <c r="M9" s="359">
        <f t="shared" si="1"/>
        <v>19.920000000000002</v>
      </c>
      <c r="N9" s="360">
        <f t="shared" si="2"/>
        <v>1.5200000000000031</v>
      </c>
      <c r="O9" s="361">
        <v>7</v>
      </c>
    </row>
    <row r="10" spans="2:15" s="322" customFormat="1" ht="15">
      <c r="B10" s="351" t="s">
        <v>6</v>
      </c>
      <c r="C10" s="352">
        <v>3</v>
      </c>
      <c r="D10" s="353" t="s">
        <v>27</v>
      </c>
      <c r="E10" s="358">
        <v>21.24</v>
      </c>
      <c r="F10" s="355">
        <v>20.21</v>
      </c>
      <c r="G10" s="356">
        <v>1</v>
      </c>
      <c r="H10" s="357">
        <f t="shared" si="0"/>
        <v>20.239999999999998</v>
      </c>
      <c r="I10" s="358">
        <v>42.88</v>
      </c>
      <c r="J10" s="355">
        <v>41.93</v>
      </c>
      <c r="K10" s="356">
        <v>1</v>
      </c>
      <c r="L10" s="357" t="s">
        <v>30</v>
      </c>
      <c r="M10" s="359">
        <f t="shared" si="1"/>
        <v>20.239999999999998</v>
      </c>
      <c r="N10" s="360">
        <f t="shared" si="2"/>
        <v>1.8399999999999999</v>
      </c>
      <c r="O10" s="361">
        <v>6</v>
      </c>
    </row>
    <row r="11" spans="2:15" s="322" customFormat="1" ht="15">
      <c r="B11" s="351" t="s">
        <v>7</v>
      </c>
      <c r="C11" s="352">
        <v>11</v>
      </c>
      <c r="D11" s="353" t="s">
        <v>29</v>
      </c>
      <c r="E11" s="358">
        <v>19.989999999999998</v>
      </c>
      <c r="F11" s="355">
        <v>21.22</v>
      </c>
      <c r="G11" s="356">
        <v>0</v>
      </c>
      <c r="H11" s="357">
        <f t="shared" si="0"/>
        <v>21.22</v>
      </c>
      <c r="I11" s="358"/>
      <c r="J11" s="355"/>
      <c r="K11" s="356">
        <v>0</v>
      </c>
      <c r="L11" s="357" t="s">
        <v>30</v>
      </c>
      <c r="M11" s="359">
        <f t="shared" si="1"/>
        <v>21.22</v>
      </c>
      <c r="N11" s="360">
        <f t="shared" si="2"/>
        <v>2.8200000000000003</v>
      </c>
      <c r="O11" s="361" t="s">
        <v>46</v>
      </c>
    </row>
    <row r="12" spans="2:15" s="322" customFormat="1" ht="16" thickBot="1">
      <c r="B12" s="351" t="s">
        <v>8</v>
      </c>
      <c r="C12" s="352">
        <v>5</v>
      </c>
      <c r="D12" s="353" t="s">
        <v>23</v>
      </c>
      <c r="E12" s="358">
        <v>25</v>
      </c>
      <c r="F12" s="355">
        <v>26.4</v>
      </c>
      <c r="G12" s="356">
        <v>1</v>
      </c>
      <c r="H12" s="357">
        <f t="shared" si="0"/>
        <v>25.4</v>
      </c>
      <c r="I12" s="358"/>
      <c r="J12" s="355"/>
      <c r="K12" s="356">
        <v>1</v>
      </c>
      <c r="L12" s="357" t="s">
        <v>30</v>
      </c>
      <c r="M12" s="359">
        <f t="shared" si="1"/>
        <v>25.4</v>
      </c>
      <c r="N12" s="360">
        <f t="shared" si="2"/>
        <v>7</v>
      </c>
      <c r="O12" s="361">
        <v>5</v>
      </c>
    </row>
    <row r="13" spans="2:15" s="322" customFormat="1" ht="16" thickBot="1">
      <c r="B13" s="363"/>
      <c r="C13" s="363"/>
      <c r="D13" s="364" t="s">
        <v>19</v>
      </c>
      <c r="E13" s="365" t="s">
        <v>9</v>
      </c>
      <c r="F13" s="366"/>
      <c r="G13" s="366"/>
      <c r="H13" s="367"/>
      <c r="I13" s="365" t="s">
        <v>10</v>
      </c>
      <c r="J13" s="366"/>
      <c r="K13" s="366"/>
      <c r="L13" s="367"/>
      <c r="M13" s="368"/>
      <c r="N13" s="369"/>
      <c r="O13" s="369"/>
    </row>
    <row r="14" spans="2:15" s="322" customFormat="1" ht="49" thickBot="1">
      <c r="B14" s="333" t="s">
        <v>0</v>
      </c>
      <c r="C14" s="334" t="s">
        <v>11</v>
      </c>
      <c r="D14" s="335" t="s">
        <v>52</v>
      </c>
      <c r="E14" s="336" t="s">
        <v>12</v>
      </c>
      <c r="F14" s="337" t="s">
        <v>13</v>
      </c>
      <c r="G14" s="337" t="s">
        <v>14</v>
      </c>
      <c r="H14" s="338" t="s">
        <v>15</v>
      </c>
      <c r="I14" s="336" t="s">
        <v>12</v>
      </c>
      <c r="J14" s="337" t="s">
        <v>13</v>
      </c>
      <c r="K14" s="337" t="s">
        <v>14</v>
      </c>
      <c r="L14" s="338" t="s">
        <v>15</v>
      </c>
      <c r="M14" s="370" t="s">
        <v>16</v>
      </c>
      <c r="N14" s="339" t="s">
        <v>17</v>
      </c>
      <c r="O14" s="340" t="s">
        <v>18</v>
      </c>
    </row>
    <row r="15" spans="2:15" s="322" customFormat="1" ht="15">
      <c r="B15" s="341" t="s">
        <v>2</v>
      </c>
      <c r="C15" s="342">
        <v>9</v>
      </c>
      <c r="D15" s="343" t="s">
        <v>25</v>
      </c>
      <c r="E15" s="344">
        <v>18.41</v>
      </c>
      <c r="F15" s="346">
        <v>18.190000000000001</v>
      </c>
      <c r="G15" s="346">
        <v>0.5</v>
      </c>
      <c r="H15" s="347">
        <f>MAX(E15:F15)-G15</f>
        <v>17.91</v>
      </c>
      <c r="I15" s="371">
        <v>17.149999999999999</v>
      </c>
      <c r="J15" s="372">
        <v>17.54</v>
      </c>
      <c r="K15" s="373">
        <v>0.5</v>
      </c>
      <c r="L15" s="347">
        <f>MAX(I15:J15)-K15</f>
        <v>17.04</v>
      </c>
      <c r="M15" s="374">
        <f>MIN(H15,L15)</f>
        <v>17.04</v>
      </c>
      <c r="N15" s="349">
        <f>SUM(M15-$M$15)</f>
        <v>0</v>
      </c>
      <c r="O15" s="350">
        <v>10</v>
      </c>
    </row>
    <row r="16" spans="2:15" s="322" customFormat="1" ht="15">
      <c r="B16" s="351" t="s">
        <v>3</v>
      </c>
      <c r="C16" s="352">
        <v>12</v>
      </c>
      <c r="D16" s="353" t="s">
        <v>26</v>
      </c>
      <c r="E16" s="358">
        <v>19.98</v>
      </c>
      <c r="F16" s="356">
        <v>18.579999999999998</v>
      </c>
      <c r="G16" s="356">
        <v>0.5</v>
      </c>
      <c r="H16" s="357">
        <f>MAX(E16:F16)-G16</f>
        <v>19.48</v>
      </c>
      <c r="I16" s="358">
        <v>18.12</v>
      </c>
      <c r="J16" s="355">
        <v>18.79</v>
      </c>
      <c r="K16" s="356">
        <v>0.5</v>
      </c>
      <c r="L16" s="357">
        <f>MAX(I16:J16)-K16</f>
        <v>18.29</v>
      </c>
      <c r="M16" s="375">
        <f>MIN(H16,L16)</f>
        <v>18.29</v>
      </c>
      <c r="N16" s="360">
        <f>SUM(M16-$M$15)</f>
        <v>1.25</v>
      </c>
      <c r="O16" s="361">
        <v>9</v>
      </c>
    </row>
    <row r="17" spans="2:16" s="322" customFormat="1" ht="15">
      <c r="B17" s="351" t="s">
        <v>4</v>
      </c>
      <c r="C17" s="352">
        <v>6</v>
      </c>
      <c r="D17" s="353" t="s">
        <v>24</v>
      </c>
      <c r="E17" s="358">
        <v>18.010000000000002</v>
      </c>
      <c r="F17" s="356">
        <v>19.260000000000002</v>
      </c>
      <c r="G17" s="356">
        <v>0.5</v>
      </c>
      <c r="H17" s="357">
        <f>MAX(E17:F17)-G17</f>
        <v>18.760000000000002</v>
      </c>
      <c r="I17" s="358">
        <v>20.62</v>
      </c>
      <c r="J17" s="355">
        <v>19.5</v>
      </c>
      <c r="K17" s="356">
        <v>0.5</v>
      </c>
      <c r="L17" s="357">
        <f>MAX(I17:J17)-K17</f>
        <v>20.12</v>
      </c>
      <c r="M17" s="375">
        <f>MIN(H17,L17)</f>
        <v>18.760000000000002</v>
      </c>
      <c r="N17" s="360">
        <f>SUM(M17-$M$15)</f>
        <v>1.7200000000000024</v>
      </c>
      <c r="O17" s="361">
        <v>8</v>
      </c>
    </row>
    <row r="18" spans="2:16" s="322" customFormat="1" ht="16" thickBot="1">
      <c r="B18" s="376" t="s">
        <v>5</v>
      </c>
      <c r="C18" s="377">
        <v>2</v>
      </c>
      <c r="D18" s="378" t="s">
        <v>23</v>
      </c>
      <c r="E18" s="379">
        <v>28.57</v>
      </c>
      <c r="F18" s="380">
        <v>29.12</v>
      </c>
      <c r="G18" s="380">
        <v>0.5</v>
      </c>
      <c r="H18" s="381">
        <f>MAX(E18:F18)-G18</f>
        <v>28.62</v>
      </c>
      <c r="I18" s="379">
        <v>17.93</v>
      </c>
      <c r="J18" s="382">
        <v>19.28</v>
      </c>
      <c r="K18" s="380">
        <v>0.5</v>
      </c>
      <c r="L18" s="381">
        <f>MAX(I18:J18)-K18</f>
        <v>18.78</v>
      </c>
      <c r="M18" s="383">
        <f>MIN(H18,L18)</f>
        <v>18.78</v>
      </c>
      <c r="N18" s="384">
        <f>SUM(M18-$M$15)</f>
        <v>1.740000000000002</v>
      </c>
      <c r="O18" s="385">
        <v>7</v>
      </c>
    </row>
    <row r="20" spans="2:16" s="322" customFormat="1">
      <c r="B20" s="386" t="s">
        <v>49</v>
      </c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7"/>
    </row>
    <row r="21" spans="2:16" s="322" customFormat="1"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</row>
    <row r="22" spans="2:16" s="322" customFormat="1">
      <c r="D22" s="387"/>
      <c r="E22" s="387"/>
      <c r="F22" s="387"/>
      <c r="G22" s="387"/>
      <c r="H22" s="387"/>
      <c r="I22" s="387"/>
      <c r="J22" s="388" t="s">
        <v>50</v>
      </c>
      <c r="K22" s="388"/>
      <c r="L22" s="388"/>
      <c r="M22" s="388"/>
      <c r="N22" s="388"/>
      <c r="O22" s="388"/>
      <c r="P22" s="387"/>
    </row>
  </sheetData>
  <sortState xmlns:xlrd2="http://schemas.microsoft.com/office/spreadsheetml/2017/richdata2" ref="C6:M12">
    <sortCondition ref="M6:M12"/>
  </sortState>
  <mergeCells count="12">
    <mergeCell ref="J22:O22"/>
    <mergeCell ref="B20:O20"/>
    <mergeCell ref="B13:C13"/>
    <mergeCell ref="E13:H13"/>
    <mergeCell ref="I13:L13"/>
    <mergeCell ref="B3:O3"/>
    <mergeCell ref="B2:O2"/>
    <mergeCell ref="B1:O1"/>
    <mergeCell ref="M4:O4"/>
    <mergeCell ref="B4:C4"/>
    <mergeCell ref="E4:H4"/>
    <mergeCell ref="I4:L4"/>
  </mergeCells>
  <pageMargins left="0" right="0" top="0.39370078740157483" bottom="0.39370078740157483" header="0" footer="0"/>
  <pageSetup paperSize="9" scale="85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2"/>
  <sheetViews>
    <sheetView topLeftCell="A10" workbookViewId="0">
      <selection activeCell="M28" sqref="M28"/>
    </sheetView>
  </sheetViews>
  <sheetFormatPr baseColWidth="10" defaultColWidth="9" defaultRowHeight="13"/>
  <cols>
    <col min="2" max="2" width="4.796875" bestFit="1" customWidth="1"/>
    <col min="3" max="3" width="5.19921875" bestFit="1" customWidth="1"/>
    <col min="4" max="4" width="23.59765625" customWidth="1"/>
    <col min="8" max="8" width="10" customWidth="1"/>
  </cols>
  <sheetData>
    <row r="1" spans="2:10" ht="15">
      <c r="B1" s="57"/>
      <c r="C1" s="57"/>
      <c r="D1" s="57"/>
      <c r="E1" s="57"/>
      <c r="F1" s="57"/>
      <c r="G1" s="57"/>
      <c r="H1" s="57"/>
    </row>
    <row r="2" spans="2:10" ht="15">
      <c r="B2" s="58" t="s">
        <v>31</v>
      </c>
      <c r="C2" s="58"/>
      <c r="D2" s="58"/>
      <c r="E2" s="58"/>
      <c r="F2" s="58"/>
      <c r="G2" s="58"/>
      <c r="H2" s="58"/>
    </row>
    <row r="3" spans="2:10" ht="16" thickBot="1">
      <c r="B3" s="59" t="s">
        <v>32</v>
      </c>
      <c r="C3" s="59"/>
      <c r="D3" s="59"/>
      <c r="E3" s="58"/>
      <c r="F3" s="58"/>
      <c r="G3" s="58"/>
      <c r="H3" s="58"/>
    </row>
    <row r="4" spans="2:10">
      <c r="B4" s="2" t="s">
        <v>0</v>
      </c>
      <c r="C4" s="2" t="s">
        <v>20</v>
      </c>
      <c r="D4" s="3" t="s">
        <v>33</v>
      </c>
      <c r="E4" s="2" t="s">
        <v>34</v>
      </c>
      <c r="F4" s="2" t="s">
        <v>35</v>
      </c>
      <c r="G4" s="2" t="s">
        <v>36</v>
      </c>
      <c r="H4" s="2" t="s">
        <v>1</v>
      </c>
    </row>
    <row r="5" spans="2:10" ht="14" thickBot="1">
      <c r="B5" s="4"/>
      <c r="C5" s="4" t="s">
        <v>21</v>
      </c>
      <c r="D5" s="5" t="s">
        <v>54</v>
      </c>
      <c r="E5" s="4"/>
      <c r="F5" s="4"/>
      <c r="G5" s="6"/>
      <c r="H5" s="4" t="s">
        <v>37</v>
      </c>
    </row>
    <row r="6" spans="2:10">
      <c r="B6" s="7" t="s">
        <v>2</v>
      </c>
      <c r="C6" s="8">
        <v>7</v>
      </c>
      <c r="D6" s="49" t="s">
        <v>38</v>
      </c>
      <c r="E6" s="56">
        <v>19.399999999999999</v>
      </c>
      <c r="F6" s="10">
        <v>18.25</v>
      </c>
      <c r="G6" s="11">
        <f>MAX(E6:F6)</f>
        <v>19.399999999999999</v>
      </c>
      <c r="H6" s="12">
        <f>G6-$F$6</f>
        <v>1.1499999999999986</v>
      </c>
    </row>
    <row r="7" spans="2:10">
      <c r="B7" s="13" t="s">
        <v>3</v>
      </c>
      <c r="C7" s="14">
        <v>9</v>
      </c>
      <c r="D7" s="50" t="s">
        <v>39</v>
      </c>
      <c r="E7" s="15">
        <v>23.19</v>
      </c>
      <c r="F7" s="16">
        <v>22.39</v>
      </c>
      <c r="G7" s="17">
        <f>MAX(E7:F7)</f>
        <v>23.19</v>
      </c>
      <c r="H7" s="18">
        <f t="shared" ref="H7:H9" si="0">G7-$F$6</f>
        <v>4.9400000000000013</v>
      </c>
    </row>
    <row r="8" spans="2:10">
      <c r="B8" s="13" t="s">
        <v>4</v>
      </c>
      <c r="C8" s="14">
        <v>18</v>
      </c>
      <c r="D8" s="50" t="s">
        <v>40</v>
      </c>
      <c r="E8" s="15">
        <v>26.56</v>
      </c>
      <c r="F8" s="16">
        <v>23.2</v>
      </c>
      <c r="G8" s="17">
        <f>MAX(E8:F8)</f>
        <v>26.56</v>
      </c>
      <c r="H8" s="18">
        <f t="shared" si="0"/>
        <v>8.3099999999999987</v>
      </c>
    </row>
    <row r="9" spans="2:10">
      <c r="B9" s="13" t="s">
        <v>5</v>
      </c>
      <c r="C9" s="14">
        <v>17</v>
      </c>
      <c r="D9" s="50" t="s">
        <v>41</v>
      </c>
      <c r="E9" s="9">
        <v>28.6</v>
      </c>
      <c r="F9" s="10">
        <v>29.19</v>
      </c>
      <c r="G9" s="17">
        <f>MAX(E9:F9)</f>
        <v>29.19</v>
      </c>
      <c r="H9" s="18">
        <f t="shared" si="0"/>
        <v>10.940000000000001</v>
      </c>
    </row>
    <row r="10" spans="2:10">
      <c r="B10" s="13" t="s">
        <v>6</v>
      </c>
      <c r="C10" s="14">
        <v>1</v>
      </c>
      <c r="D10" s="50" t="s">
        <v>42</v>
      </c>
      <c r="E10" s="15"/>
      <c r="F10" s="16"/>
      <c r="G10" s="17" t="s">
        <v>30</v>
      </c>
      <c r="H10" s="18"/>
    </row>
    <row r="11" spans="2:10">
      <c r="B11" s="13" t="s">
        <v>7</v>
      </c>
      <c r="C11" s="14">
        <v>4</v>
      </c>
      <c r="D11" s="50" t="s">
        <v>43</v>
      </c>
      <c r="E11" s="15"/>
      <c r="F11" s="16"/>
      <c r="G11" s="17" t="s">
        <v>30</v>
      </c>
      <c r="H11" s="18"/>
    </row>
    <row r="12" spans="2:10" ht="16" thickBot="1">
      <c r="B12" s="13" t="s">
        <v>8</v>
      </c>
      <c r="C12" s="14">
        <v>14</v>
      </c>
      <c r="D12" s="50" t="s">
        <v>58</v>
      </c>
      <c r="E12" s="15">
        <v>18.53</v>
      </c>
      <c r="F12" s="16"/>
      <c r="G12" s="17" t="s">
        <v>30</v>
      </c>
      <c r="H12" s="18"/>
      <c r="J12" s="19"/>
    </row>
    <row r="13" spans="2:10">
      <c r="B13" s="2" t="s">
        <v>0</v>
      </c>
      <c r="C13" s="2" t="s">
        <v>20</v>
      </c>
      <c r="D13" s="2" t="s">
        <v>33</v>
      </c>
      <c r="E13" s="2" t="s">
        <v>34</v>
      </c>
      <c r="F13" s="2" t="s">
        <v>35</v>
      </c>
      <c r="G13" s="2" t="s">
        <v>36</v>
      </c>
      <c r="H13" s="2" t="s">
        <v>1</v>
      </c>
    </row>
    <row r="14" spans="2:10" ht="14" thickBot="1">
      <c r="B14" s="4"/>
      <c r="C14" s="4" t="s">
        <v>21</v>
      </c>
      <c r="D14" s="20" t="s">
        <v>55</v>
      </c>
      <c r="E14" s="4"/>
      <c r="F14" s="4"/>
      <c r="G14" s="6"/>
      <c r="H14" s="4" t="s">
        <v>37</v>
      </c>
    </row>
    <row r="15" spans="2:10">
      <c r="B15" s="7" t="s">
        <v>2</v>
      </c>
      <c r="C15" s="7">
        <v>11</v>
      </c>
      <c r="D15" s="51" t="s">
        <v>43</v>
      </c>
      <c r="E15" s="21">
        <v>34.08</v>
      </c>
      <c r="F15" s="55">
        <v>26.46</v>
      </c>
      <c r="G15" s="23">
        <f>MAX(E15:F15)</f>
        <v>34.08</v>
      </c>
      <c r="H15" s="24">
        <f>G15-$F$15</f>
        <v>7.6199999999999974</v>
      </c>
    </row>
    <row r="16" spans="2:10" ht="14" thickBot="1">
      <c r="B16" s="7" t="s">
        <v>3</v>
      </c>
      <c r="C16" s="7">
        <v>3</v>
      </c>
      <c r="D16" s="51" t="s">
        <v>27</v>
      </c>
      <c r="E16" s="21">
        <v>37.5</v>
      </c>
      <c r="F16" s="22">
        <v>36.47</v>
      </c>
      <c r="G16" s="23">
        <f>MAX(E16:F16)</f>
        <v>37.5</v>
      </c>
      <c r="H16" s="24">
        <f>G16-$F$15</f>
        <v>11.04</v>
      </c>
    </row>
    <row r="17" spans="2:9">
      <c r="B17" s="2" t="s">
        <v>0</v>
      </c>
      <c r="C17" s="2" t="s">
        <v>20</v>
      </c>
      <c r="D17" s="2" t="s">
        <v>33</v>
      </c>
      <c r="E17" s="2" t="s">
        <v>34</v>
      </c>
      <c r="F17" s="2" t="s">
        <v>35</v>
      </c>
      <c r="G17" s="2" t="s">
        <v>36</v>
      </c>
      <c r="H17" s="2" t="s">
        <v>1</v>
      </c>
    </row>
    <row r="18" spans="2:9" ht="14" thickBot="1">
      <c r="B18" s="4"/>
      <c r="C18" s="4" t="s">
        <v>21</v>
      </c>
      <c r="D18" s="20" t="s">
        <v>56</v>
      </c>
      <c r="E18" s="4"/>
      <c r="F18" s="4"/>
      <c r="G18" s="6"/>
      <c r="H18" s="4" t="s">
        <v>37</v>
      </c>
    </row>
    <row r="19" spans="2:9">
      <c r="B19" s="7" t="s">
        <v>2</v>
      </c>
      <c r="C19" s="14">
        <v>8</v>
      </c>
      <c r="D19" s="50" t="s">
        <v>29</v>
      </c>
      <c r="E19" s="21">
        <v>24.38</v>
      </c>
      <c r="F19" s="22">
        <v>24.59</v>
      </c>
      <c r="G19" s="23">
        <f>MAX(E19:F19)</f>
        <v>24.59</v>
      </c>
      <c r="H19" s="25">
        <f>G19-G19</f>
        <v>0</v>
      </c>
    </row>
    <row r="20" spans="2:9">
      <c r="B20" s="7" t="s">
        <v>3</v>
      </c>
      <c r="C20" s="13">
        <v>6</v>
      </c>
      <c r="D20" s="52" t="s">
        <v>28</v>
      </c>
      <c r="E20" s="21">
        <v>27.32</v>
      </c>
      <c r="F20" s="22">
        <v>26.88</v>
      </c>
      <c r="G20" s="23">
        <f>MAX(E20:F20)</f>
        <v>27.32</v>
      </c>
      <c r="H20" s="25">
        <f>G20-G19</f>
        <v>2.7300000000000004</v>
      </c>
    </row>
    <row r="21" spans="2:9">
      <c r="B21" s="7" t="s">
        <v>4</v>
      </c>
      <c r="C21" s="13">
        <v>5</v>
      </c>
      <c r="D21" s="52" t="s">
        <v>44</v>
      </c>
      <c r="E21" s="26">
        <v>20.74</v>
      </c>
      <c r="F21" s="27">
        <v>37.01</v>
      </c>
      <c r="G21" s="23">
        <f>MAX(E21:F21)</f>
        <v>37.01</v>
      </c>
      <c r="H21" s="25">
        <f>G21-G19</f>
        <v>12.419999999999998</v>
      </c>
    </row>
    <row r="22" spans="2:9" ht="14" thickBot="1">
      <c r="B22" s="7" t="s">
        <v>5</v>
      </c>
      <c r="C22" s="13">
        <v>2</v>
      </c>
      <c r="D22" s="52" t="s">
        <v>40</v>
      </c>
      <c r="E22" s="21"/>
      <c r="F22" s="22"/>
      <c r="G22" s="23" t="s">
        <v>30</v>
      </c>
      <c r="H22" s="25" t="s">
        <v>30</v>
      </c>
    </row>
    <row r="23" spans="2:9" s="28" customFormat="1">
      <c r="B23" s="2" t="s">
        <v>0</v>
      </c>
      <c r="C23" s="2" t="s">
        <v>20</v>
      </c>
      <c r="D23" s="2" t="s">
        <v>33</v>
      </c>
      <c r="E23" s="2" t="s">
        <v>34</v>
      </c>
      <c r="F23" s="2" t="s">
        <v>35</v>
      </c>
      <c r="G23" s="2" t="s">
        <v>36</v>
      </c>
      <c r="H23" s="2" t="s">
        <v>1</v>
      </c>
    </row>
    <row r="24" spans="2:9" ht="14" thickBot="1">
      <c r="B24" s="4"/>
      <c r="C24" s="4" t="s">
        <v>21</v>
      </c>
      <c r="D24" s="20" t="s">
        <v>57</v>
      </c>
      <c r="E24" s="4"/>
      <c r="F24" s="4"/>
      <c r="G24" s="6"/>
      <c r="H24" s="4" t="s">
        <v>37</v>
      </c>
    </row>
    <row r="25" spans="2:9">
      <c r="B25" s="31" t="s">
        <v>2</v>
      </c>
      <c r="C25" s="42">
        <v>12</v>
      </c>
      <c r="D25" s="53" t="s">
        <v>44</v>
      </c>
      <c r="E25" s="45">
        <v>21.84</v>
      </c>
      <c r="F25" s="36">
        <v>24.06</v>
      </c>
      <c r="G25" s="39">
        <f>MAX(E25:F25)</f>
        <v>24.06</v>
      </c>
      <c r="H25" s="33">
        <f>G25-$F$25</f>
        <v>0</v>
      </c>
    </row>
    <row r="26" spans="2:9">
      <c r="B26" s="13" t="s">
        <v>45</v>
      </c>
      <c r="C26" s="43">
        <v>16</v>
      </c>
      <c r="D26" s="52" t="s">
        <v>40</v>
      </c>
      <c r="E26" s="46">
        <v>25.11</v>
      </c>
      <c r="F26" s="37">
        <v>31.25</v>
      </c>
      <c r="G26" s="40">
        <f>MAX(E26:F26)</f>
        <v>31.25</v>
      </c>
      <c r="H26" s="34">
        <f t="shared" ref="H26:H28" si="1">G26-$F$25</f>
        <v>7.1900000000000013</v>
      </c>
    </row>
    <row r="27" spans="2:9">
      <c r="B27" s="13" t="s">
        <v>4</v>
      </c>
      <c r="C27" s="43">
        <v>10</v>
      </c>
      <c r="D27" s="52" t="s">
        <v>27</v>
      </c>
      <c r="E27" s="46">
        <v>25.11</v>
      </c>
      <c r="F27" s="37">
        <v>31.4</v>
      </c>
      <c r="G27" s="40">
        <f>MAX(E27:F27)</f>
        <v>31.4</v>
      </c>
      <c r="H27" s="34">
        <f t="shared" si="1"/>
        <v>7.34</v>
      </c>
    </row>
    <row r="28" spans="2:9" ht="14" thickBot="1">
      <c r="B28" s="32" t="s">
        <v>5</v>
      </c>
      <c r="C28" s="44">
        <v>15</v>
      </c>
      <c r="D28" s="54" t="s">
        <v>29</v>
      </c>
      <c r="E28" s="47">
        <v>20.47</v>
      </c>
      <c r="F28" s="38">
        <v>46.84</v>
      </c>
      <c r="G28" s="41">
        <f>MAX(E28:F28)</f>
        <v>46.84</v>
      </c>
      <c r="H28" s="35">
        <f t="shared" si="1"/>
        <v>22.780000000000005</v>
      </c>
    </row>
    <row r="30" spans="2:9">
      <c r="E30" s="48" t="s">
        <v>50</v>
      </c>
      <c r="F30" s="48"/>
      <c r="G30" s="48"/>
      <c r="H30" s="48"/>
      <c r="I30" s="48"/>
    </row>
    <row r="31" spans="2:9">
      <c r="E31" s="1"/>
      <c r="F31" s="1"/>
    </row>
    <row r="32" spans="2:9">
      <c r="D32" s="29"/>
      <c r="E32" s="30"/>
      <c r="F32" s="30"/>
    </row>
  </sheetData>
  <mergeCells count="3">
    <mergeCell ref="B1:H1"/>
    <mergeCell ref="B2:H2"/>
    <mergeCell ref="B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9C6B-A68D-2143-AAB3-600CF10213FF}">
  <dimension ref="C1:X52"/>
  <sheetViews>
    <sheetView workbookViewId="0">
      <selection activeCell="P35" sqref="P35"/>
    </sheetView>
  </sheetViews>
  <sheetFormatPr baseColWidth="10" defaultColWidth="10.59765625" defaultRowHeight="15"/>
  <cols>
    <col min="1" max="2" width="10.59765625" style="313"/>
    <col min="3" max="3" width="5.796875" style="313" customWidth="1"/>
    <col min="4" max="4" width="20.3984375" style="313" customWidth="1"/>
    <col min="5" max="5" width="7.3984375" style="313" customWidth="1"/>
    <col min="6" max="7" width="6.59765625" style="313" customWidth="1"/>
    <col min="8" max="8" width="7.19921875" style="313" customWidth="1"/>
    <col min="9" max="9" width="6.59765625" style="313" customWidth="1"/>
    <col min="10" max="10" width="7.19921875" style="313" customWidth="1"/>
    <col min="11" max="11" width="7" style="313" customWidth="1"/>
    <col min="12" max="14" width="6.59765625" style="313" customWidth="1"/>
    <col min="15" max="16384" width="10.59765625" style="313"/>
  </cols>
  <sheetData>
    <row r="1" spans="3:17" s="241" customFormat="1" ht="13">
      <c r="C1" s="239" t="s">
        <v>204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40"/>
    </row>
    <row r="2" spans="3:17" s="241" customFormat="1" ht="13">
      <c r="C2" s="242" t="s">
        <v>205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0"/>
    </row>
    <row r="3" spans="3:17" s="241" customFormat="1" ht="14" thickBot="1">
      <c r="C3" s="243" t="s">
        <v>206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0"/>
    </row>
    <row r="4" spans="3:17" s="241" customFormat="1" ht="19" thickBot="1">
      <c r="C4" s="244"/>
      <c r="D4" s="245"/>
      <c r="E4" s="246" t="s">
        <v>63</v>
      </c>
      <c r="F4" s="246" t="s">
        <v>207</v>
      </c>
      <c r="G4" s="247" t="s">
        <v>208</v>
      </c>
      <c r="H4" s="248" t="s">
        <v>209</v>
      </c>
      <c r="I4" s="246" t="s">
        <v>66</v>
      </c>
      <c r="J4" s="249" t="s">
        <v>210</v>
      </c>
      <c r="K4" s="246" t="s">
        <v>211</v>
      </c>
      <c r="L4" s="249" t="s">
        <v>67</v>
      </c>
      <c r="M4" s="250" t="s">
        <v>68</v>
      </c>
      <c r="N4" s="244"/>
      <c r="O4" s="240"/>
      <c r="P4" s="240"/>
    </row>
    <row r="5" spans="3:17" s="241" customFormat="1" ht="18">
      <c r="C5" s="251"/>
      <c r="D5" s="252"/>
      <c r="E5" s="253" t="s">
        <v>71</v>
      </c>
      <c r="F5" s="254" t="s">
        <v>212</v>
      </c>
      <c r="G5" s="254"/>
      <c r="H5" s="254"/>
      <c r="I5" s="254"/>
      <c r="J5" s="254" t="s">
        <v>90</v>
      </c>
      <c r="K5" s="254"/>
      <c r="L5" s="254"/>
      <c r="M5" s="254" t="s">
        <v>90</v>
      </c>
      <c r="N5" s="244"/>
      <c r="O5" s="240"/>
      <c r="P5" s="255"/>
    </row>
    <row r="6" spans="3:17" s="241" customFormat="1" ht="18">
      <c r="C6" s="256"/>
      <c r="D6" s="257"/>
      <c r="E6" s="258"/>
      <c r="F6" s="259" t="s">
        <v>213</v>
      </c>
      <c r="G6" s="259"/>
      <c r="H6" s="259"/>
      <c r="I6" s="260"/>
      <c r="J6" s="259" t="s">
        <v>70</v>
      </c>
      <c r="K6" s="261"/>
      <c r="L6" s="260"/>
      <c r="M6" s="259" t="s">
        <v>70</v>
      </c>
      <c r="N6" s="262"/>
      <c r="O6" s="240"/>
      <c r="P6" s="263"/>
      <c r="Q6" s="264"/>
    </row>
    <row r="7" spans="3:17" s="241" customFormat="1" ht="14">
      <c r="C7" s="256"/>
      <c r="D7" s="265" t="s">
        <v>214</v>
      </c>
      <c r="E7" s="266" t="s">
        <v>73</v>
      </c>
      <c r="F7" s="259" t="s">
        <v>70</v>
      </c>
      <c r="G7" s="259" t="s">
        <v>73</v>
      </c>
      <c r="H7" s="259" t="s">
        <v>84</v>
      </c>
      <c r="I7" s="260" t="s">
        <v>74</v>
      </c>
      <c r="J7" s="259" t="s">
        <v>78</v>
      </c>
      <c r="K7" s="261" t="s">
        <v>89</v>
      </c>
      <c r="L7" s="260" t="s">
        <v>80</v>
      </c>
      <c r="M7" s="259" t="s">
        <v>215</v>
      </c>
      <c r="N7" s="267"/>
      <c r="O7" s="240"/>
      <c r="P7" s="263"/>
      <c r="Q7" s="264"/>
    </row>
    <row r="8" spans="3:17" s="241" customFormat="1" ht="14">
      <c r="C8" s="268" t="s">
        <v>70</v>
      </c>
      <c r="D8" s="265"/>
      <c r="E8" s="266" t="s">
        <v>87</v>
      </c>
      <c r="F8" s="259" t="s">
        <v>216</v>
      </c>
      <c r="G8" s="259" t="s">
        <v>78</v>
      </c>
      <c r="H8" s="259" t="s">
        <v>88</v>
      </c>
      <c r="I8" s="260" t="s">
        <v>79</v>
      </c>
      <c r="J8" s="259" t="s">
        <v>217</v>
      </c>
      <c r="K8" s="260" t="s">
        <v>76</v>
      </c>
      <c r="L8" s="260" t="s">
        <v>79</v>
      </c>
      <c r="M8" s="259" t="s">
        <v>71</v>
      </c>
      <c r="N8" s="267"/>
      <c r="O8" s="240"/>
      <c r="P8" s="263"/>
      <c r="Q8" s="264"/>
    </row>
    <row r="9" spans="3:17" s="241" customFormat="1" ht="14">
      <c r="C9" s="268" t="s">
        <v>76</v>
      </c>
      <c r="D9" s="265"/>
      <c r="E9" s="266" t="s">
        <v>79</v>
      </c>
      <c r="F9" s="259" t="s">
        <v>84</v>
      </c>
      <c r="G9" s="259" t="s">
        <v>80</v>
      </c>
      <c r="H9" s="259" t="s">
        <v>79</v>
      </c>
      <c r="I9" s="260" t="s">
        <v>85</v>
      </c>
      <c r="J9" s="260" t="s">
        <v>216</v>
      </c>
      <c r="K9" s="260" t="s">
        <v>73</v>
      </c>
      <c r="L9" s="260" t="s">
        <v>85</v>
      </c>
      <c r="M9" s="259" t="s">
        <v>84</v>
      </c>
      <c r="N9" s="267"/>
      <c r="O9" s="240"/>
      <c r="P9" s="263"/>
      <c r="Q9" s="264"/>
    </row>
    <row r="10" spans="3:17" s="241" customFormat="1" ht="18">
      <c r="C10" s="268" t="s">
        <v>79</v>
      </c>
      <c r="D10" s="257"/>
      <c r="E10" s="266" t="s">
        <v>89</v>
      </c>
      <c r="F10" s="259" t="s">
        <v>88</v>
      </c>
      <c r="G10" s="259" t="s">
        <v>85</v>
      </c>
      <c r="H10" s="259" t="s">
        <v>69</v>
      </c>
      <c r="I10" s="259" t="s">
        <v>89</v>
      </c>
      <c r="J10" s="259" t="s">
        <v>69</v>
      </c>
      <c r="K10" s="259" t="s">
        <v>93</v>
      </c>
      <c r="L10" s="259" t="s">
        <v>73</v>
      </c>
      <c r="M10" s="259" t="s">
        <v>88</v>
      </c>
      <c r="N10" s="267"/>
      <c r="O10" s="240"/>
      <c r="P10" s="263"/>
      <c r="Q10" s="264"/>
    </row>
    <row r="11" spans="3:17" s="241" customFormat="1" ht="18">
      <c r="C11" s="268" t="s">
        <v>85</v>
      </c>
      <c r="D11" s="257" t="s">
        <v>218</v>
      </c>
      <c r="E11" s="266" t="s">
        <v>93</v>
      </c>
      <c r="F11" s="259" t="s">
        <v>78</v>
      </c>
      <c r="G11" s="259" t="s">
        <v>79</v>
      </c>
      <c r="H11" s="259" t="s">
        <v>85</v>
      </c>
      <c r="I11" s="259" t="s">
        <v>76</v>
      </c>
      <c r="J11" s="259" t="s">
        <v>86</v>
      </c>
      <c r="K11" s="259"/>
      <c r="L11" s="259" t="s">
        <v>85</v>
      </c>
      <c r="M11" s="259" t="s">
        <v>78</v>
      </c>
      <c r="N11" s="269" t="s">
        <v>69</v>
      </c>
      <c r="O11" s="240"/>
      <c r="P11" s="263"/>
      <c r="Q11" s="264"/>
    </row>
    <row r="12" spans="3:17" s="241" customFormat="1" ht="18">
      <c r="C12" s="268" t="s">
        <v>82</v>
      </c>
      <c r="D12" s="257"/>
      <c r="E12" s="266" t="s">
        <v>79</v>
      </c>
      <c r="F12" s="259" t="s">
        <v>85</v>
      </c>
      <c r="G12" s="259" t="s">
        <v>88</v>
      </c>
      <c r="H12" s="259"/>
      <c r="I12" s="259" t="s">
        <v>73</v>
      </c>
      <c r="J12" s="259" t="s">
        <v>90</v>
      </c>
      <c r="K12" s="259" t="s">
        <v>94</v>
      </c>
      <c r="L12" s="259" t="s">
        <v>89</v>
      </c>
      <c r="M12" s="259" t="s">
        <v>85</v>
      </c>
      <c r="N12" s="269" t="s">
        <v>76</v>
      </c>
      <c r="O12" s="240"/>
      <c r="P12" s="263"/>
      <c r="Q12" s="264"/>
    </row>
    <row r="13" spans="3:17" s="241" customFormat="1" ht="18">
      <c r="C13" s="268" t="s">
        <v>78</v>
      </c>
      <c r="D13" s="257"/>
      <c r="E13" s="266"/>
      <c r="F13" s="259" t="s">
        <v>73</v>
      </c>
      <c r="G13" s="259" t="s">
        <v>76</v>
      </c>
      <c r="H13" s="259"/>
      <c r="I13" s="259" t="s">
        <v>89</v>
      </c>
      <c r="J13" s="259" t="s">
        <v>88</v>
      </c>
      <c r="K13" s="259" t="s">
        <v>87</v>
      </c>
      <c r="L13" s="259" t="s">
        <v>86</v>
      </c>
      <c r="M13" s="259" t="s">
        <v>73</v>
      </c>
      <c r="N13" s="269" t="s">
        <v>82</v>
      </c>
      <c r="O13" s="240"/>
      <c r="P13" s="263"/>
      <c r="Q13" s="264"/>
    </row>
    <row r="14" spans="3:17" s="241" customFormat="1" ht="18">
      <c r="C14" s="270" t="s">
        <v>87</v>
      </c>
      <c r="D14" s="257"/>
      <c r="E14" s="266"/>
      <c r="F14" s="259" t="s">
        <v>89</v>
      </c>
      <c r="G14" s="259" t="s">
        <v>73</v>
      </c>
      <c r="H14" s="259"/>
      <c r="I14" s="259" t="s">
        <v>78</v>
      </c>
      <c r="J14" s="259" t="s">
        <v>79</v>
      </c>
      <c r="K14" s="259" t="s">
        <v>90</v>
      </c>
      <c r="L14" s="259"/>
      <c r="M14" s="259" t="s">
        <v>89</v>
      </c>
      <c r="N14" s="269" t="s">
        <v>86</v>
      </c>
      <c r="O14" s="240"/>
      <c r="P14" s="263"/>
      <c r="Q14" s="264"/>
    </row>
    <row r="15" spans="3:17" s="241" customFormat="1" ht="18">
      <c r="C15" s="270"/>
      <c r="D15" s="257"/>
      <c r="E15" s="266"/>
      <c r="F15" s="259" t="s">
        <v>78</v>
      </c>
      <c r="G15" s="259" t="s">
        <v>95</v>
      </c>
      <c r="H15" s="259"/>
      <c r="I15" s="259" t="s">
        <v>95</v>
      </c>
      <c r="J15" s="259" t="s">
        <v>219</v>
      </c>
      <c r="K15" s="259" t="s">
        <v>89</v>
      </c>
      <c r="L15" s="259"/>
      <c r="M15" s="259" t="s">
        <v>78</v>
      </c>
      <c r="N15" s="271" t="s">
        <v>71</v>
      </c>
      <c r="O15" s="240"/>
      <c r="P15" s="263"/>
      <c r="Q15" s="264"/>
    </row>
    <row r="16" spans="3:17" s="241" customFormat="1" ht="19" thickBot="1">
      <c r="C16" s="272"/>
      <c r="D16" s="273"/>
      <c r="E16" s="274"/>
      <c r="F16" s="275" t="s">
        <v>80</v>
      </c>
      <c r="G16" s="275" t="s">
        <v>87</v>
      </c>
      <c r="H16" s="275"/>
      <c r="I16" s="275" t="s">
        <v>85</v>
      </c>
      <c r="J16" s="275" t="s">
        <v>71</v>
      </c>
      <c r="K16" s="275" t="s">
        <v>93</v>
      </c>
      <c r="L16" s="275"/>
      <c r="M16" s="275" t="s">
        <v>80</v>
      </c>
      <c r="N16" s="276" t="s">
        <v>71</v>
      </c>
      <c r="O16" s="240"/>
      <c r="P16" s="240"/>
    </row>
    <row r="17" spans="3:24" s="241" customFormat="1" ht="15" customHeight="1">
      <c r="C17" s="277" t="s">
        <v>2</v>
      </c>
      <c r="D17" s="278" t="s">
        <v>25</v>
      </c>
      <c r="E17" s="279">
        <v>10</v>
      </c>
      <c r="F17" s="280"/>
      <c r="G17" s="280"/>
      <c r="H17" s="281"/>
      <c r="I17" s="279"/>
      <c r="J17" s="279"/>
      <c r="K17" s="279"/>
      <c r="L17" s="279"/>
      <c r="M17" s="279"/>
      <c r="N17" s="277"/>
      <c r="O17" s="240" t="s">
        <v>71</v>
      </c>
    </row>
    <row r="18" spans="3:24" s="241" customFormat="1">
      <c r="C18" s="282" t="s">
        <v>3</v>
      </c>
      <c r="D18" s="283" t="s">
        <v>24</v>
      </c>
      <c r="E18" s="284">
        <v>9</v>
      </c>
      <c r="F18" s="285"/>
      <c r="G18" s="285"/>
      <c r="H18" s="286"/>
      <c r="I18" s="284"/>
      <c r="J18" s="284"/>
      <c r="K18" s="284"/>
      <c r="L18" s="284"/>
      <c r="M18" s="284"/>
      <c r="N18" s="282"/>
      <c r="O18" s="287" t="s">
        <v>71</v>
      </c>
    </row>
    <row r="19" spans="3:24" s="241" customFormat="1">
      <c r="C19" s="282" t="s">
        <v>4</v>
      </c>
      <c r="D19" s="283" t="s">
        <v>26</v>
      </c>
      <c r="E19" s="284">
        <v>8</v>
      </c>
      <c r="F19" s="285"/>
      <c r="G19" s="285"/>
      <c r="H19" s="286"/>
      <c r="I19" s="284"/>
      <c r="J19" s="284"/>
      <c r="K19" s="284"/>
      <c r="L19" s="284"/>
      <c r="M19" s="284"/>
      <c r="N19" s="282"/>
      <c r="O19" s="287"/>
    </row>
    <row r="20" spans="3:24" s="241" customFormat="1" ht="15" customHeight="1">
      <c r="C20" s="282" t="s">
        <v>5</v>
      </c>
      <c r="D20" s="283" t="s">
        <v>28</v>
      </c>
      <c r="E20" s="284">
        <v>7</v>
      </c>
      <c r="F20" s="285"/>
      <c r="G20" s="285"/>
      <c r="H20" s="286"/>
      <c r="I20" s="284"/>
      <c r="J20" s="284"/>
      <c r="K20" s="284"/>
      <c r="L20" s="284"/>
      <c r="M20" s="284"/>
      <c r="N20" s="282"/>
      <c r="O20" s="240"/>
    </row>
    <row r="21" spans="3:24" s="241" customFormat="1" ht="15" customHeight="1">
      <c r="C21" s="282" t="s">
        <v>6</v>
      </c>
      <c r="D21" s="283" t="s">
        <v>220</v>
      </c>
      <c r="E21" s="284">
        <v>6</v>
      </c>
      <c r="F21" s="285"/>
      <c r="G21" s="285"/>
      <c r="H21" s="286"/>
      <c r="I21" s="284"/>
      <c r="J21" s="284"/>
      <c r="K21" s="284"/>
      <c r="L21" s="284"/>
      <c r="M21" s="284"/>
      <c r="N21" s="282"/>
      <c r="O21" s="240"/>
    </row>
    <row r="22" spans="3:24" s="241" customFormat="1">
      <c r="C22" s="282" t="s">
        <v>221</v>
      </c>
      <c r="D22" s="283" t="s">
        <v>23</v>
      </c>
      <c r="E22" s="284">
        <v>5</v>
      </c>
      <c r="F22" s="285"/>
      <c r="G22" s="285"/>
      <c r="H22" s="284"/>
      <c r="I22" s="284"/>
      <c r="J22" s="284"/>
      <c r="K22" s="284"/>
      <c r="L22" s="284"/>
      <c r="M22" s="284"/>
      <c r="N22" s="282"/>
      <c r="O22" s="287" t="s">
        <v>71</v>
      </c>
      <c r="P22" s="240"/>
      <c r="Q22" s="240"/>
    </row>
    <row r="23" spans="3:24" s="241" customFormat="1">
      <c r="C23" s="282" t="s">
        <v>222</v>
      </c>
      <c r="D23" s="283"/>
      <c r="E23" s="284"/>
      <c r="F23" s="285"/>
      <c r="G23" s="285"/>
      <c r="H23" s="286"/>
      <c r="I23" s="284"/>
      <c r="J23" s="284"/>
      <c r="K23" s="284"/>
      <c r="L23" s="284"/>
      <c r="M23" s="284"/>
      <c r="N23" s="282"/>
      <c r="O23" s="287"/>
      <c r="P23" s="240"/>
      <c r="Q23" s="240"/>
      <c r="W23" s="288"/>
    </row>
    <row r="24" spans="3:24" s="241" customFormat="1">
      <c r="C24" s="289" t="s">
        <v>223</v>
      </c>
      <c r="D24" s="290"/>
      <c r="E24" s="291"/>
      <c r="F24" s="292"/>
      <c r="G24" s="292"/>
      <c r="H24" s="293"/>
      <c r="I24" s="291"/>
      <c r="J24" s="291"/>
      <c r="K24" s="291"/>
      <c r="L24" s="291"/>
      <c r="M24" s="291"/>
      <c r="N24" s="282"/>
      <c r="O24" s="287"/>
      <c r="P24" s="240"/>
      <c r="Q24" s="240"/>
      <c r="W24" s="288"/>
      <c r="X24" s="294"/>
    </row>
    <row r="25" spans="3:24" s="241" customFormat="1">
      <c r="C25" s="289" t="s">
        <v>224</v>
      </c>
      <c r="D25" s="290"/>
      <c r="E25" s="291"/>
      <c r="F25" s="292"/>
      <c r="G25" s="292"/>
      <c r="H25" s="293"/>
      <c r="I25" s="291"/>
      <c r="J25" s="291"/>
      <c r="K25" s="291"/>
      <c r="L25" s="291"/>
      <c r="M25" s="291"/>
      <c r="N25" s="282"/>
      <c r="O25" s="287"/>
      <c r="P25" s="240"/>
      <c r="Q25" s="240"/>
      <c r="W25" s="288"/>
      <c r="X25" s="294"/>
    </row>
    <row r="26" spans="3:24" s="241" customFormat="1">
      <c r="C26" s="289" t="s">
        <v>139</v>
      </c>
      <c r="D26" s="290"/>
      <c r="E26" s="291"/>
      <c r="F26" s="292"/>
      <c r="G26" s="292"/>
      <c r="H26" s="293"/>
      <c r="I26" s="291"/>
      <c r="J26" s="291"/>
      <c r="K26" s="291"/>
      <c r="L26" s="291"/>
      <c r="M26" s="291"/>
      <c r="N26" s="282"/>
      <c r="O26" s="287"/>
      <c r="P26" s="240"/>
      <c r="Q26" s="240"/>
      <c r="W26" s="288"/>
      <c r="X26" s="294"/>
    </row>
    <row r="27" spans="3:24" s="241" customFormat="1">
      <c r="C27" s="289" t="s">
        <v>140</v>
      </c>
      <c r="D27" s="290"/>
      <c r="E27" s="291"/>
      <c r="F27" s="292"/>
      <c r="G27" s="292"/>
      <c r="H27" s="293"/>
      <c r="I27" s="291"/>
      <c r="J27" s="291"/>
      <c r="K27" s="291"/>
      <c r="L27" s="291"/>
      <c r="M27" s="291"/>
      <c r="N27" s="282"/>
      <c r="O27" s="287"/>
      <c r="P27" s="240"/>
      <c r="Q27" s="240"/>
      <c r="W27" s="288"/>
      <c r="X27" s="294"/>
    </row>
    <row r="28" spans="3:24" s="241" customFormat="1">
      <c r="C28" s="289" t="s">
        <v>225</v>
      </c>
      <c r="D28" s="290"/>
      <c r="E28" s="291"/>
      <c r="F28" s="292"/>
      <c r="G28" s="292"/>
      <c r="H28" s="293"/>
      <c r="I28" s="291"/>
      <c r="J28" s="291"/>
      <c r="K28" s="291"/>
      <c r="L28" s="291"/>
      <c r="M28" s="291"/>
      <c r="N28" s="282"/>
      <c r="O28" s="287"/>
      <c r="P28" s="240"/>
      <c r="Q28" s="240"/>
      <c r="W28" s="288"/>
      <c r="X28" s="294"/>
    </row>
    <row r="29" spans="3:24" s="241" customFormat="1">
      <c r="C29" s="289" t="s">
        <v>226</v>
      </c>
      <c r="D29" s="290"/>
      <c r="E29" s="291"/>
      <c r="F29" s="292"/>
      <c r="G29" s="292"/>
      <c r="H29" s="293"/>
      <c r="I29" s="291"/>
      <c r="J29" s="291"/>
      <c r="K29" s="291"/>
      <c r="L29" s="291"/>
      <c r="M29" s="291"/>
      <c r="N29" s="282"/>
      <c r="O29" s="287"/>
      <c r="P29" s="240"/>
      <c r="Q29" s="240"/>
      <c r="W29" s="288"/>
      <c r="X29" s="294"/>
    </row>
    <row r="30" spans="3:24" s="241" customFormat="1" ht="16" thickBot="1">
      <c r="C30" s="289" t="s">
        <v>227</v>
      </c>
      <c r="D30" s="290"/>
      <c r="E30" s="291"/>
      <c r="F30" s="292"/>
      <c r="G30" s="292"/>
      <c r="H30" s="293"/>
      <c r="I30" s="291"/>
      <c r="J30" s="291"/>
      <c r="K30" s="291"/>
      <c r="L30" s="291"/>
      <c r="M30" s="291"/>
      <c r="N30" s="282"/>
      <c r="O30" s="287"/>
      <c r="P30" s="240"/>
      <c r="Q30" s="240"/>
      <c r="W30" s="288"/>
      <c r="X30" s="294"/>
    </row>
    <row r="31" spans="3:24" s="241" customFormat="1" ht="14" thickBot="1">
      <c r="C31" s="295"/>
      <c r="D31" s="296" t="s">
        <v>99</v>
      </c>
      <c r="E31" s="297" t="s">
        <v>2</v>
      </c>
      <c r="F31" s="298" t="s">
        <v>228</v>
      </c>
      <c r="G31" s="298" t="s">
        <v>229</v>
      </c>
      <c r="H31" s="297" t="s">
        <v>102</v>
      </c>
      <c r="I31" s="297" t="s">
        <v>103</v>
      </c>
      <c r="J31" s="298" t="s">
        <v>7</v>
      </c>
      <c r="K31" s="298" t="s">
        <v>8</v>
      </c>
      <c r="L31" s="298" t="s">
        <v>223</v>
      </c>
      <c r="M31" s="298" t="s">
        <v>224</v>
      </c>
      <c r="N31" s="299"/>
      <c r="O31" s="240"/>
      <c r="P31" s="240"/>
      <c r="Q31" s="240"/>
    </row>
    <row r="32" spans="3:24" s="241" customFormat="1" ht="13">
      <c r="C32" s="300" t="s">
        <v>230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2"/>
      <c r="O32" s="240"/>
      <c r="P32" s="240" t="s">
        <v>71</v>
      </c>
      <c r="Q32" s="240"/>
    </row>
    <row r="33" spans="3:17" s="241" customFormat="1" ht="14" thickBot="1">
      <c r="C33" s="303" t="s">
        <v>231</v>
      </c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5"/>
      <c r="O33" s="240"/>
      <c r="P33" s="240"/>
      <c r="Q33" s="240"/>
    </row>
    <row r="34" spans="3:17" s="241" customFormat="1" ht="15" customHeight="1">
      <c r="C34" s="306" t="s">
        <v>2</v>
      </c>
      <c r="D34" s="307" t="s">
        <v>25</v>
      </c>
      <c r="E34" s="308">
        <v>10</v>
      </c>
      <c r="F34" s="309"/>
      <c r="G34" s="309"/>
      <c r="H34" s="310"/>
      <c r="I34" s="308"/>
      <c r="J34" s="308"/>
      <c r="K34" s="308"/>
      <c r="L34" s="308"/>
      <c r="M34" s="308"/>
      <c r="N34" s="306"/>
      <c r="O34" s="240"/>
      <c r="P34" s="240"/>
      <c r="Q34" s="240"/>
    </row>
    <row r="35" spans="3:17" s="241" customFormat="1" ht="15" customHeight="1">
      <c r="C35" s="282" t="s">
        <v>3</v>
      </c>
      <c r="D35" s="311" t="s">
        <v>26</v>
      </c>
      <c r="E35" s="291">
        <v>9</v>
      </c>
      <c r="F35" s="292"/>
      <c r="G35" s="292"/>
      <c r="H35" s="293"/>
      <c r="I35" s="291"/>
      <c r="J35" s="291"/>
      <c r="K35" s="291"/>
      <c r="L35" s="291"/>
      <c r="M35" s="291"/>
      <c r="N35" s="282"/>
      <c r="O35" s="240"/>
      <c r="P35" s="240"/>
      <c r="Q35" s="240"/>
    </row>
    <row r="36" spans="3:17" s="241" customFormat="1" ht="15" customHeight="1">
      <c r="C36" s="282" t="s">
        <v>4</v>
      </c>
      <c r="D36" s="311" t="s">
        <v>24</v>
      </c>
      <c r="E36" s="291">
        <v>8</v>
      </c>
      <c r="F36" s="292"/>
      <c r="G36" s="292"/>
      <c r="H36" s="291"/>
      <c r="I36" s="291"/>
      <c r="J36" s="291"/>
      <c r="K36" s="291"/>
      <c r="L36" s="291"/>
      <c r="M36" s="291"/>
      <c r="N36" s="282"/>
      <c r="O36" s="240"/>
      <c r="P36" s="240"/>
      <c r="Q36" s="240"/>
    </row>
    <row r="37" spans="3:17" s="241" customFormat="1" ht="15" customHeight="1">
      <c r="C37" s="282" t="s">
        <v>5</v>
      </c>
      <c r="D37" s="311" t="s">
        <v>23</v>
      </c>
      <c r="E37" s="291">
        <v>7</v>
      </c>
      <c r="F37" s="292"/>
      <c r="G37" s="292"/>
      <c r="H37" s="291"/>
      <c r="I37" s="291"/>
      <c r="J37" s="291"/>
      <c r="K37" s="291"/>
      <c r="L37" s="291"/>
      <c r="M37" s="291"/>
      <c r="N37" s="282"/>
      <c r="O37" s="240"/>
      <c r="P37" s="240"/>
      <c r="Q37" s="240"/>
    </row>
    <row r="38" spans="3:17" s="241" customFormat="1" ht="15" customHeight="1">
      <c r="C38" s="282" t="s">
        <v>6</v>
      </c>
      <c r="D38" s="311"/>
      <c r="E38" s="291"/>
      <c r="F38" s="292"/>
      <c r="G38" s="292"/>
      <c r="H38" s="293"/>
      <c r="I38" s="291"/>
      <c r="J38" s="291"/>
      <c r="K38" s="291"/>
      <c r="L38" s="291"/>
      <c r="M38" s="291"/>
      <c r="N38" s="282"/>
      <c r="O38" s="240" t="s">
        <v>71</v>
      </c>
      <c r="P38" s="240"/>
      <c r="Q38" s="240"/>
    </row>
    <row r="39" spans="3:17" s="241" customFormat="1" ht="15" customHeight="1">
      <c r="C39" s="282" t="s">
        <v>7</v>
      </c>
      <c r="D39" s="311"/>
      <c r="E39" s="291"/>
      <c r="F39" s="292"/>
      <c r="G39" s="292"/>
      <c r="H39" s="293"/>
      <c r="I39" s="291"/>
      <c r="J39" s="291"/>
      <c r="K39" s="291"/>
      <c r="L39" s="291"/>
      <c r="M39" s="291"/>
      <c r="N39" s="277"/>
      <c r="O39" s="240"/>
      <c r="P39" s="240"/>
      <c r="Q39" s="240"/>
    </row>
    <row r="40" spans="3:17" s="241" customFormat="1" ht="15" customHeight="1">
      <c r="C40" s="282" t="s">
        <v>8</v>
      </c>
      <c r="D40" s="311"/>
      <c r="E40" s="291"/>
      <c r="F40" s="292"/>
      <c r="G40" s="292"/>
      <c r="H40" s="291"/>
      <c r="I40" s="291"/>
      <c r="J40" s="291"/>
      <c r="K40" s="291"/>
      <c r="L40" s="291"/>
      <c r="M40" s="291"/>
      <c r="N40" s="277"/>
      <c r="O40" s="240"/>
      <c r="P40" s="240"/>
      <c r="Q40" s="240"/>
    </row>
    <row r="41" spans="3:17" s="241" customFormat="1" ht="15" customHeight="1">
      <c r="C41" s="282" t="s">
        <v>223</v>
      </c>
      <c r="D41" s="311"/>
      <c r="E41" s="291"/>
      <c r="F41" s="292"/>
      <c r="G41" s="292"/>
      <c r="H41" s="293"/>
      <c r="I41" s="291"/>
      <c r="J41" s="291"/>
      <c r="K41" s="291"/>
      <c r="L41" s="291"/>
      <c r="M41" s="291"/>
      <c r="N41" s="277"/>
      <c r="O41" s="240"/>
      <c r="P41" s="240"/>
      <c r="Q41" s="240"/>
    </row>
    <row r="42" spans="3:17" s="241" customFormat="1" ht="15" customHeight="1">
      <c r="C42" s="282" t="s">
        <v>224</v>
      </c>
      <c r="D42" s="311"/>
      <c r="E42" s="291"/>
      <c r="F42" s="292"/>
      <c r="G42" s="292"/>
      <c r="H42" s="293"/>
      <c r="I42" s="291"/>
      <c r="J42" s="291"/>
      <c r="K42" s="291"/>
      <c r="L42" s="291"/>
      <c r="M42" s="291"/>
      <c r="N42" s="277"/>
      <c r="O42" s="240"/>
      <c r="P42" s="240"/>
      <c r="Q42" s="240"/>
    </row>
    <row r="43" spans="3:17" s="241" customFormat="1" ht="14" thickBot="1">
      <c r="C43" s="282" t="s">
        <v>139</v>
      </c>
      <c r="D43" s="311"/>
      <c r="E43" s="291"/>
      <c r="F43" s="292"/>
      <c r="G43" s="292"/>
      <c r="H43" s="293"/>
      <c r="I43" s="291"/>
      <c r="J43" s="291"/>
      <c r="K43" s="291"/>
      <c r="L43" s="291"/>
      <c r="M43" s="291"/>
      <c r="N43" s="277"/>
      <c r="O43" s="240"/>
      <c r="P43" s="240"/>
      <c r="Q43" s="240"/>
    </row>
    <row r="44" spans="3:17" s="241" customFormat="1" ht="14" thickBot="1">
      <c r="C44" s="295"/>
      <c r="D44" s="296" t="s">
        <v>99</v>
      </c>
      <c r="E44" s="297" t="s">
        <v>232</v>
      </c>
      <c r="F44" s="298" t="s">
        <v>228</v>
      </c>
      <c r="G44" s="298" t="s">
        <v>229</v>
      </c>
      <c r="H44" s="297" t="s">
        <v>102</v>
      </c>
      <c r="I44" s="297" t="s">
        <v>103</v>
      </c>
      <c r="J44" s="298" t="s">
        <v>7</v>
      </c>
      <c r="K44" s="298" t="s">
        <v>8</v>
      </c>
      <c r="L44" s="298" t="s">
        <v>223</v>
      </c>
      <c r="M44" s="298" t="s">
        <v>224</v>
      </c>
      <c r="N44" s="299"/>
      <c r="O44" s="240"/>
      <c r="P44" s="240"/>
      <c r="Q44" s="240"/>
    </row>
    <row r="45" spans="3:17" s="241" customFormat="1">
      <c r="C45" s="240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240"/>
      <c r="O45" s="240"/>
      <c r="P45" s="240"/>
      <c r="Q45" s="287" t="s">
        <v>71</v>
      </c>
    </row>
    <row r="46" spans="3:17">
      <c r="D46" s="314" t="s">
        <v>233</v>
      </c>
      <c r="E46" s="314"/>
      <c r="F46" s="314"/>
      <c r="G46" s="314"/>
      <c r="H46" s="314"/>
      <c r="I46" s="314"/>
      <c r="J46" s="314"/>
      <c r="K46" s="314"/>
      <c r="L46" s="314"/>
    </row>
    <row r="47" spans="3:17">
      <c r="D47" s="315" t="s">
        <v>234</v>
      </c>
      <c r="E47" s="316"/>
      <c r="F47" s="316"/>
    </row>
    <row r="48" spans="3:17">
      <c r="D48" s="317" t="s">
        <v>235</v>
      </c>
      <c r="E48" s="317"/>
      <c r="F48" s="317"/>
    </row>
    <row r="49" spans="4:15">
      <c r="D49" s="317" t="s">
        <v>236</v>
      </c>
      <c r="E49" s="317"/>
      <c r="F49" s="317"/>
      <c r="G49" s="317"/>
    </row>
    <row r="50" spans="4:15">
      <c r="D50" s="318" t="s">
        <v>237</v>
      </c>
      <c r="E50" s="318"/>
      <c r="F50" s="318"/>
      <c r="G50" s="318"/>
      <c r="H50" s="318"/>
      <c r="I50" s="318"/>
      <c r="J50" s="318"/>
      <c r="K50" s="318"/>
      <c r="L50" s="318"/>
      <c r="M50" s="319"/>
      <c r="N50" s="319"/>
      <c r="O50" s="319"/>
    </row>
    <row r="52" spans="4:15">
      <c r="H52" s="320" t="s">
        <v>238</v>
      </c>
      <c r="I52" s="320"/>
      <c r="J52" s="320"/>
      <c r="K52" s="320"/>
      <c r="L52" s="320"/>
      <c r="M52" s="320"/>
      <c r="N52" s="320"/>
      <c r="O52" s="320"/>
    </row>
  </sheetData>
  <mergeCells count="8">
    <mergeCell ref="D45:M45"/>
    <mergeCell ref="D46:L46"/>
    <mergeCell ref="C1:N1"/>
    <mergeCell ref="C2:N2"/>
    <mergeCell ref="C3:N3"/>
    <mergeCell ref="D7:D9"/>
    <mergeCell ref="C32:N32"/>
    <mergeCell ref="C33:N33"/>
  </mergeCells>
  <hyperlinks>
    <hyperlink ref="C45" r:id="rId1" display="www.ovdpopoprad.717.cz" xr:uid="{5A9BE12C-701E-C546-8F36-E495E21A4B3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02AC-8BD0-4342-8F4E-80E60AF1BD87}">
  <dimension ref="B2:T61"/>
  <sheetViews>
    <sheetView workbookViewId="0">
      <selection activeCell="O30" sqref="O30"/>
    </sheetView>
  </sheetViews>
  <sheetFormatPr baseColWidth="10" defaultColWidth="11" defaultRowHeight="13"/>
  <cols>
    <col min="1" max="1" width="11" style="60"/>
    <col min="2" max="2" width="3.59765625" style="60" customWidth="1"/>
    <col min="3" max="3" width="7.796875" style="60" customWidth="1"/>
    <col min="4" max="4" width="24" style="60" customWidth="1"/>
    <col min="5" max="5" width="16.3984375" style="60" customWidth="1"/>
    <col min="6" max="6" width="15.19921875" style="60" customWidth="1"/>
    <col min="7" max="7" width="12.19921875" style="60" customWidth="1"/>
    <col min="8" max="8" width="11.796875" style="60" customWidth="1"/>
    <col min="9" max="9" width="11.59765625" style="60" customWidth="1"/>
    <col min="10" max="10" width="11.19921875" style="60" customWidth="1"/>
    <col min="11" max="16384" width="11" style="60"/>
  </cols>
  <sheetData>
    <row r="2" spans="3:15" ht="14" thickBot="1"/>
    <row r="3" spans="3:15">
      <c r="C3" s="61" t="s">
        <v>59</v>
      </c>
      <c r="D3" s="62"/>
      <c r="E3" s="62"/>
      <c r="F3" s="62"/>
      <c r="G3" s="62"/>
      <c r="H3" s="62"/>
      <c r="I3" s="62"/>
      <c r="J3" s="62"/>
      <c r="K3" s="63"/>
    </row>
    <row r="4" spans="3:15" ht="18.75" customHeight="1">
      <c r="C4" s="64"/>
      <c r="D4" s="65" t="s">
        <v>60</v>
      </c>
      <c r="E4" s="66"/>
      <c r="F4" s="65"/>
      <c r="G4" s="65"/>
      <c r="H4" s="67"/>
      <c r="I4" s="67"/>
      <c r="J4" s="67"/>
      <c r="K4" s="68"/>
    </row>
    <row r="5" spans="3:15" ht="14" thickBot="1">
      <c r="C5" s="69"/>
      <c r="D5" s="70"/>
      <c r="E5" s="70"/>
      <c r="F5" s="70"/>
      <c r="G5" s="70"/>
      <c r="H5" s="70"/>
      <c r="I5" s="70"/>
      <c r="J5" s="70"/>
      <c r="K5" s="71"/>
    </row>
    <row r="6" spans="3:15" ht="14" hidden="1" thickBot="1">
      <c r="C6" s="72" t="s">
        <v>61</v>
      </c>
      <c r="D6" s="73"/>
      <c r="E6" s="74"/>
      <c r="F6" s="74"/>
      <c r="G6" s="74"/>
      <c r="H6" s="74"/>
      <c r="I6" s="74"/>
      <c r="J6" s="74"/>
      <c r="K6" s="75"/>
    </row>
    <row r="7" spans="3:15" ht="14" thickBot="1">
      <c r="C7" s="76"/>
      <c r="D7" s="77" t="s">
        <v>62</v>
      </c>
      <c r="E7" s="78" t="s">
        <v>63</v>
      </c>
      <c r="F7" s="78" t="s">
        <v>64</v>
      </c>
      <c r="G7" s="78" t="s">
        <v>65</v>
      </c>
      <c r="H7" s="78" t="s">
        <v>66</v>
      </c>
      <c r="I7" s="78" t="s">
        <v>67</v>
      </c>
      <c r="J7" s="79" t="s">
        <v>68</v>
      </c>
      <c r="K7" s="80" t="s">
        <v>69</v>
      </c>
    </row>
    <row r="8" spans="3:15">
      <c r="C8" s="81" t="s">
        <v>70</v>
      </c>
      <c r="D8" s="82"/>
      <c r="E8" s="83" t="s">
        <v>71</v>
      </c>
      <c r="F8" s="83" t="s">
        <v>72</v>
      </c>
      <c r="G8" s="84" t="s">
        <v>73</v>
      </c>
      <c r="H8" s="84" t="s">
        <v>74</v>
      </c>
      <c r="I8" s="83"/>
      <c r="J8" s="85" t="s">
        <v>75</v>
      </c>
      <c r="K8" s="86" t="s">
        <v>76</v>
      </c>
    </row>
    <row r="9" spans="3:15">
      <c r="C9" s="81" t="s">
        <v>76</v>
      </c>
      <c r="D9" s="82"/>
      <c r="E9" s="83" t="s">
        <v>71</v>
      </c>
      <c r="F9" s="83" t="s">
        <v>77</v>
      </c>
      <c r="G9" s="83" t="s">
        <v>78</v>
      </c>
      <c r="H9" s="83" t="s">
        <v>79</v>
      </c>
      <c r="I9" s="83" t="s">
        <v>80</v>
      </c>
      <c r="J9" s="85" t="s">
        <v>81</v>
      </c>
      <c r="K9" s="86" t="s">
        <v>82</v>
      </c>
    </row>
    <row r="10" spans="3:15">
      <c r="C10" s="81" t="s">
        <v>79</v>
      </c>
      <c r="D10" s="87" t="s">
        <v>71</v>
      </c>
      <c r="E10" s="83" t="s">
        <v>83</v>
      </c>
      <c r="F10" s="83" t="s">
        <v>84</v>
      </c>
      <c r="G10" s="83" t="s">
        <v>80</v>
      </c>
      <c r="H10" s="83" t="s">
        <v>85</v>
      </c>
      <c r="I10" s="83" t="s">
        <v>79</v>
      </c>
      <c r="J10" s="85" t="s">
        <v>84</v>
      </c>
      <c r="K10" s="86" t="s">
        <v>86</v>
      </c>
    </row>
    <row r="11" spans="3:15">
      <c r="C11" s="81" t="s">
        <v>85</v>
      </c>
      <c r="D11" s="87"/>
      <c r="E11" s="83" t="s">
        <v>87</v>
      </c>
      <c r="F11" s="83" t="s">
        <v>88</v>
      </c>
      <c r="G11" s="83" t="s">
        <v>85</v>
      </c>
      <c r="H11" s="83" t="s">
        <v>89</v>
      </c>
      <c r="I11" s="83" t="s">
        <v>85</v>
      </c>
      <c r="J11" s="85" t="s">
        <v>88</v>
      </c>
      <c r="K11" s="86" t="s">
        <v>71</v>
      </c>
      <c r="N11" s="88"/>
    </row>
    <row r="12" spans="3:15">
      <c r="C12" s="81" t="s">
        <v>82</v>
      </c>
      <c r="D12" s="87"/>
      <c r="E12" s="83" t="s">
        <v>79</v>
      </c>
      <c r="F12" s="83" t="s">
        <v>78</v>
      </c>
      <c r="G12" s="83" t="s">
        <v>79</v>
      </c>
      <c r="H12" s="83" t="s">
        <v>76</v>
      </c>
      <c r="I12" s="83" t="s">
        <v>73</v>
      </c>
      <c r="J12" s="85" t="s">
        <v>78</v>
      </c>
      <c r="K12" s="86" t="s">
        <v>90</v>
      </c>
      <c r="O12" s="89"/>
    </row>
    <row r="13" spans="3:15" ht="18">
      <c r="C13" s="81" t="s">
        <v>78</v>
      </c>
      <c r="D13" s="90" t="s">
        <v>91</v>
      </c>
      <c r="E13" s="83" t="s">
        <v>89</v>
      </c>
      <c r="F13" s="83" t="s">
        <v>85</v>
      </c>
      <c r="G13" s="83" t="s">
        <v>88</v>
      </c>
      <c r="H13" s="83" t="s">
        <v>73</v>
      </c>
      <c r="I13" s="83" t="s">
        <v>85</v>
      </c>
      <c r="J13" s="85" t="s">
        <v>85</v>
      </c>
      <c r="K13" s="86" t="s">
        <v>70</v>
      </c>
      <c r="O13" s="89"/>
    </row>
    <row r="14" spans="3:15">
      <c r="C14" s="81" t="s">
        <v>87</v>
      </c>
      <c r="D14" s="91" t="s">
        <v>92</v>
      </c>
      <c r="E14" s="83" t="s">
        <v>93</v>
      </c>
      <c r="F14" s="83" t="s">
        <v>73</v>
      </c>
      <c r="G14" s="83" t="s">
        <v>76</v>
      </c>
      <c r="H14" s="83" t="s">
        <v>89</v>
      </c>
      <c r="I14" s="83" t="s">
        <v>89</v>
      </c>
      <c r="J14" s="85" t="s">
        <v>73</v>
      </c>
      <c r="K14" s="86" t="s">
        <v>76</v>
      </c>
    </row>
    <row r="15" spans="3:15">
      <c r="C15" s="92" t="s">
        <v>71</v>
      </c>
      <c r="D15" s="91"/>
      <c r="E15" s="83" t="s">
        <v>79</v>
      </c>
      <c r="F15" s="83" t="s">
        <v>89</v>
      </c>
      <c r="G15" s="83" t="s">
        <v>73</v>
      </c>
      <c r="H15" s="83" t="s">
        <v>78</v>
      </c>
      <c r="I15" s="83" t="s">
        <v>86</v>
      </c>
      <c r="J15" s="85" t="s">
        <v>89</v>
      </c>
      <c r="K15" s="86" t="s">
        <v>94</v>
      </c>
    </row>
    <row r="16" spans="3:15">
      <c r="C16" s="92" t="s">
        <v>71</v>
      </c>
      <c r="D16" s="91"/>
      <c r="E16" s="83" t="s">
        <v>71</v>
      </c>
      <c r="F16" s="83" t="s">
        <v>78</v>
      </c>
      <c r="G16" s="83" t="s">
        <v>95</v>
      </c>
      <c r="H16" s="83" t="s">
        <v>95</v>
      </c>
      <c r="I16" s="83"/>
      <c r="J16" s="85" t="s">
        <v>78</v>
      </c>
      <c r="K16" s="86" t="s">
        <v>96</v>
      </c>
    </row>
    <row r="17" spans="3:20" ht="14" thickBot="1">
      <c r="C17" s="93" t="s">
        <v>71</v>
      </c>
      <c r="D17" s="94"/>
      <c r="E17" s="95" t="s">
        <v>71</v>
      </c>
      <c r="F17" s="95" t="s">
        <v>80</v>
      </c>
      <c r="G17" s="95" t="s">
        <v>87</v>
      </c>
      <c r="H17" s="95" t="s">
        <v>85</v>
      </c>
      <c r="I17" s="95"/>
      <c r="J17" s="96" t="s">
        <v>80</v>
      </c>
      <c r="K17" s="97" t="s">
        <v>71</v>
      </c>
    </row>
    <row r="18" spans="3:20" ht="14" thickBot="1">
      <c r="C18" s="98" t="s">
        <v>97</v>
      </c>
      <c r="D18" s="99"/>
      <c r="E18" s="99"/>
      <c r="F18" s="99"/>
      <c r="G18" s="99"/>
      <c r="H18" s="99"/>
      <c r="I18" s="99"/>
      <c r="J18" s="99"/>
      <c r="K18" s="100"/>
    </row>
    <row r="19" spans="3:20">
      <c r="C19" s="101" t="s">
        <v>2</v>
      </c>
      <c r="D19" s="102" t="s">
        <v>25</v>
      </c>
      <c r="E19" s="103">
        <v>10</v>
      </c>
      <c r="F19" s="104"/>
      <c r="G19" s="105"/>
      <c r="H19" s="103"/>
      <c r="I19" s="104"/>
      <c r="J19" s="105"/>
      <c r="K19" s="101"/>
    </row>
    <row r="20" spans="3:20">
      <c r="C20" s="106" t="s">
        <v>3</v>
      </c>
      <c r="D20" s="107" t="s">
        <v>24</v>
      </c>
      <c r="E20" s="108">
        <v>9</v>
      </c>
      <c r="F20" s="109"/>
      <c r="G20" s="108"/>
      <c r="H20" s="109"/>
      <c r="I20" s="108"/>
      <c r="J20" s="110"/>
      <c r="K20" s="111"/>
      <c r="L20" s="112" t="s">
        <v>98</v>
      </c>
    </row>
    <row r="21" spans="3:20">
      <c r="C21" s="111" t="s">
        <v>4</v>
      </c>
      <c r="D21" s="113" t="s">
        <v>26</v>
      </c>
      <c r="E21" s="108">
        <v>8</v>
      </c>
      <c r="F21" s="108"/>
      <c r="G21" s="109"/>
      <c r="H21" s="108"/>
      <c r="I21" s="108"/>
      <c r="J21" s="110"/>
      <c r="K21" s="111"/>
      <c r="L21" s="112" t="s">
        <v>98</v>
      </c>
    </row>
    <row r="22" spans="3:20">
      <c r="C22" s="114" t="s">
        <v>5</v>
      </c>
      <c r="D22" s="107" t="s">
        <v>28</v>
      </c>
      <c r="E22" s="108">
        <v>7</v>
      </c>
      <c r="F22" s="108"/>
      <c r="G22" s="108"/>
      <c r="H22" s="108"/>
      <c r="I22" s="108"/>
      <c r="J22" s="110"/>
      <c r="K22" s="111"/>
    </row>
    <row r="23" spans="3:20">
      <c r="C23" s="106" t="s">
        <v>6</v>
      </c>
      <c r="D23" s="107"/>
      <c r="E23" s="108"/>
      <c r="F23" s="108"/>
      <c r="G23" s="108"/>
      <c r="H23" s="108"/>
      <c r="I23" s="108"/>
      <c r="J23" s="110"/>
      <c r="K23" s="111"/>
    </row>
    <row r="24" spans="3:20">
      <c r="C24" s="106" t="s">
        <v>7</v>
      </c>
      <c r="D24" s="115"/>
      <c r="E24" s="116"/>
      <c r="F24" s="116"/>
      <c r="G24" s="116"/>
      <c r="H24" s="116"/>
      <c r="I24" s="116"/>
      <c r="J24" s="117"/>
      <c r="K24" s="111"/>
    </row>
    <row r="25" spans="3:20" ht="14" thickBot="1">
      <c r="C25" s="118" t="s">
        <v>8</v>
      </c>
      <c r="D25" s="115"/>
      <c r="E25" s="116"/>
      <c r="F25" s="116"/>
      <c r="G25" s="116"/>
      <c r="H25" s="116"/>
      <c r="I25" s="116"/>
      <c r="J25" s="117"/>
      <c r="K25" s="111"/>
    </row>
    <row r="26" spans="3:20" ht="14" thickBot="1">
      <c r="C26" s="119"/>
      <c r="D26" s="119" t="s">
        <v>99</v>
      </c>
      <c r="E26" s="120" t="s">
        <v>2</v>
      </c>
      <c r="F26" s="120" t="s">
        <v>100</v>
      </c>
      <c r="G26" s="120" t="s">
        <v>101</v>
      </c>
      <c r="H26" s="120" t="s">
        <v>102</v>
      </c>
      <c r="I26" s="120" t="s">
        <v>103</v>
      </c>
      <c r="J26" s="120" t="s">
        <v>7</v>
      </c>
      <c r="K26" s="119"/>
    </row>
    <row r="27" spans="3:20" ht="14" thickBot="1">
      <c r="C27" s="121" t="s">
        <v>104</v>
      </c>
      <c r="D27" s="122"/>
      <c r="E27" s="122"/>
      <c r="F27" s="122"/>
      <c r="G27" s="122"/>
      <c r="H27" s="122"/>
      <c r="I27" s="122"/>
      <c r="J27" s="122"/>
      <c r="K27" s="123"/>
    </row>
    <row r="28" spans="3:20" ht="15">
      <c r="C28" s="111" t="s">
        <v>2</v>
      </c>
      <c r="D28" s="124" t="s">
        <v>25</v>
      </c>
      <c r="E28" s="108">
        <v>10</v>
      </c>
      <c r="F28" s="108"/>
      <c r="G28" s="108"/>
      <c r="H28" s="108"/>
      <c r="I28" s="110"/>
      <c r="J28" s="110"/>
      <c r="K28" s="106"/>
      <c r="N28" s="125" t="s">
        <v>71</v>
      </c>
    </row>
    <row r="29" spans="3:20" ht="15">
      <c r="C29" s="111" t="s">
        <v>3</v>
      </c>
      <c r="D29" s="124" t="s">
        <v>26</v>
      </c>
      <c r="E29" s="108">
        <v>9</v>
      </c>
      <c r="F29" s="108"/>
      <c r="G29" s="108"/>
      <c r="H29" s="108"/>
      <c r="I29" s="110"/>
      <c r="J29" s="110"/>
      <c r="K29" s="106"/>
      <c r="N29" s="125"/>
    </row>
    <row r="30" spans="3:20" ht="15">
      <c r="C30" s="111" t="s">
        <v>4</v>
      </c>
      <c r="D30" s="124" t="s">
        <v>24</v>
      </c>
      <c r="E30" s="108">
        <v>8</v>
      </c>
      <c r="F30" s="108"/>
      <c r="G30" s="108"/>
      <c r="H30" s="108"/>
      <c r="I30" s="110"/>
      <c r="J30" s="110"/>
      <c r="K30" s="106"/>
      <c r="N30" s="125"/>
    </row>
    <row r="31" spans="3:20" ht="14" thickBot="1">
      <c r="C31" s="111" t="s">
        <v>5</v>
      </c>
      <c r="D31" s="124"/>
      <c r="E31" s="108"/>
      <c r="F31" s="108"/>
      <c r="G31" s="108"/>
      <c r="H31" s="108"/>
      <c r="I31" s="110"/>
      <c r="J31" s="110"/>
      <c r="K31" s="106"/>
    </row>
    <row r="32" spans="3:20" ht="14" thickBot="1">
      <c r="C32" s="119"/>
      <c r="D32" s="119" t="s">
        <v>99</v>
      </c>
      <c r="E32" s="119" t="s">
        <v>2</v>
      </c>
      <c r="F32" s="119" t="s">
        <v>3</v>
      </c>
      <c r="G32" s="119" t="s">
        <v>4</v>
      </c>
      <c r="H32" s="119" t="s">
        <v>5</v>
      </c>
      <c r="I32" s="120" t="s">
        <v>6</v>
      </c>
      <c r="J32" s="126" t="s">
        <v>7</v>
      </c>
      <c r="K32" s="119"/>
      <c r="S32" s="89"/>
      <c r="T32" s="89"/>
    </row>
    <row r="33" spans="3:14">
      <c r="C33" s="127"/>
      <c r="D33" s="128"/>
      <c r="E33" s="128"/>
      <c r="F33" s="128"/>
      <c r="G33" s="128"/>
      <c r="H33" s="128"/>
      <c r="I33" s="128"/>
      <c r="J33" s="128"/>
      <c r="K33" s="127"/>
    </row>
    <row r="34" spans="3:14">
      <c r="C34" s="129" t="s">
        <v>105</v>
      </c>
      <c r="D34" s="129"/>
      <c r="E34" s="129"/>
      <c r="F34" s="129"/>
      <c r="G34" s="129"/>
      <c r="H34" s="129"/>
      <c r="I34" s="130" t="s">
        <v>71</v>
      </c>
      <c r="J34" s="130"/>
      <c r="K34" s="131" t="s">
        <v>71</v>
      </c>
      <c r="L34" s="132"/>
    </row>
    <row r="35" spans="3:14">
      <c r="C35" s="133"/>
      <c r="D35" s="134" t="s">
        <v>106</v>
      </c>
      <c r="E35" s="133"/>
      <c r="F35" s="133"/>
      <c r="G35" s="133"/>
      <c r="H35" s="133"/>
      <c r="I35" s="135"/>
      <c r="J35" s="135"/>
      <c r="K35" s="136"/>
      <c r="L35" s="132"/>
    </row>
    <row r="36" spans="3:14">
      <c r="C36" s="135"/>
      <c r="D36" s="135" t="s">
        <v>107</v>
      </c>
      <c r="E36" s="135"/>
      <c r="F36" s="135"/>
      <c r="G36" s="135"/>
      <c r="H36" s="135"/>
      <c r="I36" s="135" t="s">
        <v>71</v>
      </c>
      <c r="J36" s="135"/>
      <c r="K36" s="135"/>
      <c r="L36" s="137"/>
      <c r="M36" s="89"/>
    </row>
    <row r="37" spans="3:14">
      <c r="C37" s="138" t="s">
        <v>108</v>
      </c>
      <c r="D37" s="138"/>
      <c r="E37" s="138"/>
      <c r="F37" s="138"/>
      <c r="G37" s="138"/>
      <c r="H37" s="138"/>
      <c r="I37" s="138"/>
      <c r="J37" s="138"/>
      <c r="K37" s="138"/>
      <c r="L37" s="137"/>
    </row>
    <row r="38" spans="3:14">
      <c r="C38" s="139" t="s">
        <v>109</v>
      </c>
      <c r="D38" s="139"/>
      <c r="E38" s="139"/>
      <c r="F38" s="139"/>
      <c r="G38" s="139"/>
      <c r="H38" s="139"/>
      <c r="I38" s="139"/>
      <c r="J38" s="139"/>
      <c r="K38" s="140"/>
      <c r="L38" s="137"/>
    </row>
    <row r="39" spans="3:14">
      <c r="C39" s="141" t="s">
        <v>110</v>
      </c>
      <c r="D39" s="141"/>
      <c r="E39" s="141"/>
      <c r="F39" s="141"/>
      <c r="G39" s="141"/>
      <c r="H39" s="141"/>
      <c r="I39" s="141"/>
      <c r="J39" s="141"/>
      <c r="K39" s="140"/>
      <c r="L39" s="137"/>
    </row>
    <row r="40" spans="3:14">
      <c r="C40" s="138" t="s">
        <v>111</v>
      </c>
      <c r="D40" s="138"/>
      <c r="E40" s="138"/>
      <c r="F40" s="138"/>
      <c r="G40" s="138"/>
      <c r="H40" s="138"/>
      <c r="I40" s="138"/>
      <c r="J40" s="138"/>
      <c r="K40" s="138"/>
      <c r="L40" s="137"/>
    </row>
    <row r="41" spans="3:14">
      <c r="C41" s="142" t="s">
        <v>71</v>
      </c>
      <c r="D41" s="142" t="s">
        <v>71</v>
      </c>
      <c r="E41" s="143"/>
      <c r="F41" s="143"/>
      <c r="G41" s="143"/>
      <c r="H41" s="143"/>
      <c r="I41" s="143"/>
      <c r="J41" s="143"/>
      <c r="K41" s="142"/>
      <c r="L41" s="137"/>
    </row>
    <row r="42" spans="3:14">
      <c r="C42" s="137"/>
      <c r="D42" s="142"/>
      <c r="E42" s="144" t="s">
        <v>112</v>
      </c>
      <c r="F42" s="144"/>
      <c r="G42" s="144"/>
      <c r="H42" s="144"/>
      <c r="I42" s="144"/>
      <c r="J42" s="144"/>
      <c r="K42" s="144"/>
      <c r="L42" s="137"/>
    </row>
    <row r="43" spans="3:14">
      <c r="C43" s="137"/>
      <c r="D43" s="142" t="s">
        <v>71</v>
      </c>
      <c r="E43" s="144"/>
      <c r="F43" s="144"/>
      <c r="G43" s="144"/>
      <c r="H43" s="144"/>
      <c r="I43" s="144"/>
      <c r="J43" s="144"/>
      <c r="K43" s="144"/>
      <c r="L43" s="137"/>
      <c r="N43" s="89"/>
    </row>
    <row r="44" spans="3:14">
      <c r="C44" s="137"/>
      <c r="D44" s="142"/>
      <c r="E44" s="145" t="s">
        <v>113</v>
      </c>
      <c r="F44" s="145"/>
      <c r="G44" s="145"/>
      <c r="H44" s="145"/>
      <c r="I44" s="145"/>
      <c r="J44" s="145"/>
      <c r="K44" s="145"/>
      <c r="L44" s="137"/>
    </row>
    <row r="45" spans="3:14" ht="14" thickBot="1">
      <c r="C45" s="137" t="s">
        <v>114</v>
      </c>
      <c r="D45" s="137"/>
      <c r="E45" s="137" t="s">
        <v>71</v>
      </c>
      <c r="F45" s="137" t="s">
        <v>71</v>
      </c>
      <c r="G45" s="137"/>
      <c r="H45" s="137"/>
      <c r="I45" s="137"/>
      <c r="J45" s="137"/>
      <c r="K45" s="137"/>
      <c r="L45" s="137"/>
    </row>
    <row r="46" spans="3:14" ht="15.75" customHeight="1" thickBot="1">
      <c r="C46" s="146" t="s">
        <v>115</v>
      </c>
      <c r="D46" s="147"/>
      <c r="E46" s="147"/>
      <c r="F46" s="147"/>
      <c r="G46" s="147"/>
      <c r="H46" s="147"/>
      <c r="I46" s="147"/>
      <c r="J46" s="147"/>
      <c r="K46" s="147"/>
      <c r="L46" s="148"/>
    </row>
    <row r="47" spans="3:14" ht="15.75" customHeight="1" thickBot="1">
      <c r="C47" s="149" t="s">
        <v>116</v>
      </c>
      <c r="D47" s="150" t="s">
        <v>117</v>
      </c>
      <c r="E47" s="146" t="s">
        <v>118</v>
      </c>
      <c r="F47" s="148"/>
      <c r="G47" s="151" t="s">
        <v>119</v>
      </c>
      <c r="H47" s="152"/>
      <c r="I47" s="146" t="s">
        <v>120</v>
      </c>
      <c r="J47" s="148"/>
      <c r="K47" s="153" t="s">
        <v>121</v>
      </c>
      <c r="L47" s="149" t="s">
        <v>122</v>
      </c>
    </row>
    <row r="48" spans="3:14" ht="15.75" customHeight="1" thickBot="1">
      <c r="C48" s="149">
        <v>2013</v>
      </c>
      <c r="D48" s="150" t="s">
        <v>123</v>
      </c>
      <c r="E48" s="154" t="s">
        <v>124</v>
      </c>
      <c r="F48" s="155"/>
      <c r="G48" s="151">
        <v>2</v>
      </c>
      <c r="H48" s="152"/>
      <c r="I48" s="154" t="s">
        <v>125</v>
      </c>
      <c r="J48" s="155"/>
      <c r="K48" s="150">
        <v>3</v>
      </c>
      <c r="L48" s="149">
        <v>5</v>
      </c>
    </row>
    <row r="49" spans="2:15" ht="15.75" customHeight="1" thickBot="1">
      <c r="C49" s="156">
        <v>2014</v>
      </c>
      <c r="D49" s="157" t="s">
        <v>126</v>
      </c>
      <c r="E49" s="154" t="s">
        <v>125</v>
      </c>
      <c r="F49" s="155"/>
      <c r="G49" s="151">
        <v>3</v>
      </c>
      <c r="H49" s="152"/>
      <c r="I49" s="154" t="s">
        <v>125</v>
      </c>
      <c r="J49" s="155"/>
      <c r="K49" s="157">
        <v>3</v>
      </c>
      <c r="L49" s="156">
        <v>5</v>
      </c>
    </row>
    <row r="50" spans="2:15" ht="15.75" customHeight="1" thickBot="1">
      <c r="B50" s="60" t="s">
        <v>127</v>
      </c>
      <c r="C50" s="149">
        <v>2015</v>
      </c>
      <c r="D50" s="150" t="s">
        <v>128</v>
      </c>
      <c r="E50" s="154" t="s">
        <v>125</v>
      </c>
      <c r="F50" s="155"/>
      <c r="G50" s="151">
        <v>3</v>
      </c>
      <c r="H50" s="152"/>
      <c r="I50" s="154" t="s">
        <v>125</v>
      </c>
      <c r="J50" s="155"/>
      <c r="K50" s="150">
        <v>3</v>
      </c>
      <c r="L50" s="149">
        <v>6</v>
      </c>
    </row>
    <row r="51" spans="2:15" ht="14" thickBot="1">
      <c r="C51" s="156">
        <v>2016</v>
      </c>
      <c r="D51" s="157" t="s">
        <v>129</v>
      </c>
      <c r="E51" s="154" t="s">
        <v>130</v>
      </c>
      <c r="F51" s="155"/>
      <c r="G51" s="151">
        <v>4</v>
      </c>
      <c r="H51" s="152"/>
      <c r="I51" s="154" t="s">
        <v>131</v>
      </c>
      <c r="J51" s="155"/>
      <c r="K51" s="157">
        <v>4</v>
      </c>
      <c r="L51" s="156">
        <v>8</v>
      </c>
    </row>
    <row r="52" spans="2:15" ht="15.75" customHeight="1" thickBot="1">
      <c r="C52" s="149">
        <v>2017</v>
      </c>
      <c r="D52" s="150" t="s">
        <v>132</v>
      </c>
      <c r="E52" s="154" t="s">
        <v>124</v>
      </c>
      <c r="F52" s="155"/>
      <c r="G52" s="151">
        <v>5</v>
      </c>
      <c r="H52" s="152"/>
      <c r="I52" s="154" t="s">
        <v>125</v>
      </c>
      <c r="J52" s="155"/>
      <c r="K52" s="150">
        <v>4</v>
      </c>
      <c r="L52" s="149">
        <v>9</v>
      </c>
      <c r="O52" s="132"/>
    </row>
    <row r="53" spans="2:15" ht="14" thickBot="1">
      <c r="C53" s="156">
        <v>2018</v>
      </c>
      <c r="D53" s="157" t="s">
        <v>133</v>
      </c>
      <c r="E53" s="154" t="s">
        <v>130</v>
      </c>
      <c r="F53" s="155"/>
      <c r="G53" s="151">
        <v>5</v>
      </c>
      <c r="H53" s="152"/>
      <c r="I53" s="154" t="s">
        <v>131</v>
      </c>
      <c r="J53" s="155"/>
      <c r="K53" s="157">
        <v>3</v>
      </c>
      <c r="L53" s="156">
        <v>8</v>
      </c>
    </row>
    <row r="54" spans="2:15" ht="15.75" customHeight="1" thickBot="1">
      <c r="C54" s="149">
        <v>2019</v>
      </c>
      <c r="D54" s="150" t="s">
        <v>134</v>
      </c>
      <c r="E54" s="154" t="s">
        <v>130</v>
      </c>
      <c r="F54" s="155"/>
      <c r="G54" s="151">
        <v>6</v>
      </c>
      <c r="H54" s="152"/>
      <c r="I54" s="154" t="s">
        <v>131</v>
      </c>
      <c r="J54" s="155"/>
      <c r="K54" s="150">
        <v>3</v>
      </c>
      <c r="L54" s="149">
        <v>9</v>
      </c>
    </row>
    <row r="55" spans="2:15" ht="15.75" customHeight="1" thickBot="1">
      <c r="C55" s="149">
        <v>2022</v>
      </c>
      <c r="D55" s="150" t="s">
        <v>135</v>
      </c>
      <c r="E55" s="154" t="s">
        <v>130</v>
      </c>
      <c r="F55" s="155"/>
      <c r="G55" s="151">
        <v>6</v>
      </c>
      <c r="H55" s="152"/>
      <c r="I55" s="154" t="s">
        <v>131</v>
      </c>
      <c r="J55" s="155"/>
      <c r="K55" s="150">
        <v>4</v>
      </c>
      <c r="L55" s="149">
        <v>10</v>
      </c>
    </row>
    <row r="56" spans="2:15" ht="15.75" customHeight="1" thickBot="1">
      <c r="C56" s="158">
        <v>2023</v>
      </c>
      <c r="D56" s="159" t="s">
        <v>136</v>
      </c>
      <c r="E56" s="154" t="s">
        <v>137</v>
      </c>
      <c r="F56" s="155"/>
      <c r="G56" s="154">
        <v>6</v>
      </c>
      <c r="H56" s="155"/>
      <c r="I56" s="154" t="s">
        <v>138</v>
      </c>
      <c r="J56" s="155"/>
      <c r="K56" s="159">
        <v>4</v>
      </c>
      <c r="L56" s="158">
        <v>10</v>
      </c>
    </row>
    <row r="57" spans="2:15" ht="15.75" customHeight="1" thickBot="1">
      <c r="C57" s="160">
        <v>2024</v>
      </c>
      <c r="D57" s="161" t="s">
        <v>139</v>
      </c>
      <c r="E57" s="154" t="s">
        <v>137</v>
      </c>
      <c r="F57" s="155"/>
      <c r="G57" s="154">
        <v>7</v>
      </c>
      <c r="H57" s="155"/>
      <c r="I57" s="154" t="s">
        <v>131</v>
      </c>
      <c r="J57" s="155"/>
      <c r="K57" s="161">
        <v>3</v>
      </c>
      <c r="L57" s="160">
        <v>10</v>
      </c>
    </row>
    <row r="58" spans="2:15" ht="15.75" customHeight="1" thickBot="1">
      <c r="C58" s="160">
        <v>2025</v>
      </c>
      <c r="D58" s="161" t="s">
        <v>140</v>
      </c>
      <c r="E58" s="154" t="s">
        <v>131</v>
      </c>
      <c r="F58" s="155"/>
      <c r="G58" s="154">
        <v>7</v>
      </c>
      <c r="H58" s="155"/>
      <c r="I58" s="154" t="s">
        <v>131</v>
      </c>
      <c r="J58" s="155"/>
      <c r="K58" s="161">
        <v>4</v>
      </c>
      <c r="L58" s="160">
        <v>11</v>
      </c>
    </row>
    <row r="60" spans="2:15">
      <c r="C60" s="132" t="s">
        <v>141</v>
      </c>
      <c r="D60" s="132"/>
      <c r="E60" s="132"/>
      <c r="F60" s="132"/>
    </row>
    <row r="61" spans="2:15">
      <c r="G61" s="162"/>
      <c r="H61" s="162" t="s">
        <v>142</v>
      </c>
      <c r="I61" s="162"/>
      <c r="J61" s="162"/>
      <c r="K61" s="162"/>
      <c r="L61" s="162"/>
    </row>
  </sheetData>
  <mergeCells count="53">
    <mergeCell ref="E58:F58"/>
    <mergeCell ref="G58:H58"/>
    <mergeCell ref="I58:J58"/>
    <mergeCell ref="E56:F56"/>
    <mergeCell ref="G56:H56"/>
    <mergeCell ref="I56:J56"/>
    <mergeCell ref="E57:F57"/>
    <mergeCell ref="G57:H57"/>
    <mergeCell ref="I57:J57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E53:F53"/>
    <mergeCell ref="G53:H53"/>
    <mergeCell ref="I53:J53"/>
    <mergeCell ref="E50:F50"/>
    <mergeCell ref="G50:H50"/>
    <mergeCell ref="I50:J50"/>
    <mergeCell ref="E51:F51"/>
    <mergeCell ref="G51:H51"/>
    <mergeCell ref="I51:J51"/>
    <mergeCell ref="E48:F48"/>
    <mergeCell ref="G48:H48"/>
    <mergeCell ref="I48:J48"/>
    <mergeCell ref="E49:F49"/>
    <mergeCell ref="G49:H49"/>
    <mergeCell ref="I49:J49"/>
    <mergeCell ref="E41:J41"/>
    <mergeCell ref="E42:K42"/>
    <mergeCell ref="E43:K43"/>
    <mergeCell ref="E44:K44"/>
    <mergeCell ref="C46:L46"/>
    <mergeCell ref="E47:F47"/>
    <mergeCell ref="G47:H47"/>
    <mergeCell ref="I47:J47"/>
    <mergeCell ref="C27:K27"/>
    <mergeCell ref="C34:H34"/>
    <mergeCell ref="C37:K37"/>
    <mergeCell ref="C38:J38"/>
    <mergeCell ref="C39:J39"/>
    <mergeCell ref="C40:K40"/>
    <mergeCell ref="C3:K3"/>
    <mergeCell ref="C6:K6"/>
    <mergeCell ref="D7:D9"/>
    <mergeCell ref="D10:D12"/>
    <mergeCell ref="D14:D17"/>
    <mergeCell ref="C18:K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A197-746A-574D-8557-27992F369199}">
  <dimension ref="A1:AC1004"/>
  <sheetViews>
    <sheetView workbookViewId="0">
      <selection activeCell="F39" sqref="F39"/>
    </sheetView>
  </sheetViews>
  <sheetFormatPr baseColWidth="10" defaultColWidth="10.59765625" defaultRowHeight="13"/>
  <cols>
    <col min="1" max="1" width="9.19921875" customWidth="1"/>
    <col min="2" max="2" width="7" customWidth="1"/>
    <col min="3" max="3" width="22.59765625" customWidth="1"/>
    <col min="4" max="4" width="9.19921875" customWidth="1"/>
    <col min="5" max="5" width="11" bestFit="1" customWidth="1"/>
    <col min="6" max="6" width="22.59765625" customWidth="1"/>
    <col min="7" max="7" width="8.796875" customWidth="1"/>
    <col min="8" max="8" width="11" bestFit="1" customWidth="1"/>
    <col min="9" max="9" width="24.59765625" customWidth="1"/>
    <col min="10" max="10" width="7.59765625" customWidth="1"/>
    <col min="12" max="12" width="24" customWidth="1"/>
    <col min="15" max="15" width="23.3984375" customWidth="1"/>
    <col min="16" max="16" width="8" customWidth="1"/>
    <col min="17" max="17" width="11" bestFit="1" customWidth="1"/>
    <col min="18" max="18" width="22.59765625" customWidth="1"/>
    <col min="19" max="19" width="10" customWidth="1"/>
    <col min="20" max="20" width="11" bestFit="1" customWidth="1"/>
    <col min="21" max="21" width="7.59765625" bestFit="1" customWidth="1"/>
  </cols>
  <sheetData>
    <row r="1" spans="1:29">
      <c r="A1" s="163" t="s">
        <v>143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14.25" customHeight="1">
      <c r="A2" s="165" t="s">
        <v>144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</row>
    <row r="3" spans="1:29" ht="15.75" customHeight="1" thickBot="1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</row>
    <row r="4" spans="1:29" ht="14.25" customHeight="1">
      <c r="A4" s="166" t="s">
        <v>145</v>
      </c>
      <c r="B4" s="167" t="s">
        <v>146</v>
      </c>
      <c r="C4" s="167" t="s">
        <v>147</v>
      </c>
      <c r="D4" s="167" t="s">
        <v>148</v>
      </c>
      <c r="E4" s="167" t="s">
        <v>149</v>
      </c>
      <c r="F4" s="167" t="s">
        <v>150</v>
      </c>
      <c r="G4" s="167" t="s">
        <v>148</v>
      </c>
      <c r="H4" s="167" t="s">
        <v>149</v>
      </c>
      <c r="I4" s="167" t="s">
        <v>151</v>
      </c>
      <c r="J4" s="167" t="s">
        <v>148</v>
      </c>
      <c r="K4" s="167" t="s">
        <v>149</v>
      </c>
      <c r="L4" s="167" t="s">
        <v>151</v>
      </c>
      <c r="M4" s="167" t="s">
        <v>148</v>
      </c>
      <c r="N4" s="167" t="s">
        <v>149</v>
      </c>
      <c r="O4" s="167" t="s">
        <v>151</v>
      </c>
      <c r="P4" s="167" t="s">
        <v>148</v>
      </c>
      <c r="Q4" s="167" t="s">
        <v>149</v>
      </c>
      <c r="R4" s="167" t="s">
        <v>151</v>
      </c>
      <c r="S4" s="167" t="s">
        <v>148</v>
      </c>
      <c r="T4" s="167" t="s">
        <v>149</v>
      </c>
      <c r="U4" s="168" t="s">
        <v>152</v>
      </c>
      <c r="V4" s="164"/>
      <c r="W4" s="164"/>
      <c r="X4" s="164"/>
      <c r="Y4" s="164"/>
      <c r="Z4" s="164"/>
      <c r="AA4" s="164"/>
      <c r="AB4" s="164"/>
      <c r="AC4" s="164"/>
    </row>
    <row r="5" spans="1:29" ht="14.25" customHeight="1" thickBot="1">
      <c r="A5" s="169"/>
      <c r="B5" s="170" t="s">
        <v>153</v>
      </c>
      <c r="C5" s="171"/>
      <c r="D5" s="171"/>
      <c r="E5" s="171" t="s">
        <v>154</v>
      </c>
      <c r="F5" s="171"/>
      <c r="G5" s="171"/>
      <c r="H5" s="171" t="s">
        <v>154</v>
      </c>
      <c r="I5" s="170" t="s">
        <v>155</v>
      </c>
      <c r="J5" s="171"/>
      <c r="K5" s="171" t="s">
        <v>154</v>
      </c>
      <c r="L5" s="170" t="s">
        <v>156</v>
      </c>
      <c r="M5" s="171"/>
      <c r="N5" s="171" t="s">
        <v>154</v>
      </c>
      <c r="O5" s="170" t="s">
        <v>157</v>
      </c>
      <c r="P5" s="171"/>
      <c r="Q5" s="171" t="s">
        <v>154</v>
      </c>
      <c r="R5" s="170" t="s">
        <v>158</v>
      </c>
      <c r="S5" s="171"/>
      <c r="T5" s="171" t="s">
        <v>154</v>
      </c>
      <c r="U5" s="172"/>
      <c r="V5" s="164"/>
      <c r="W5" s="164"/>
      <c r="X5" s="164"/>
      <c r="Y5" s="164"/>
      <c r="Z5" s="164"/>
      <c r="AA5" s="164"/>
      <c r="AB5" s="164"/>
      <c r="AC5" s="164"/>
    </row>
    <row r="6" spans="1:29" ht="15.75" customHeight="1">
      <c r="A6" s="173">
        <v>1999</v>
      </c>
      <c r="B6" s="173">
        <v>0</v>
      </c>
      <c r="C6" s="173" t="s">
        <v>159</v>
      </c>
      <c r="D6" s="173">
        <v>24.84</v>
      </c>
      <c r="E6" s="173">
        <v>7</v>
      </c>
      <c r="F6" s="173" t="s">
        <v>25</v>
      </c>
      <c r="G6" s="173">
        <v>39.67</v>
      </c>
      <c r="H6" s="173">
        <v>1</v>
      </c>
      <c r="I6" s="174"/>
      <c r="J6" s="173"/>
      <c r="K6" s="173"/>
      <c r="L6" s="174"/>
      <c r="M6" s="173"/>
      <c r="N6" s="173"/>
      <c r="O6" s="174"/>
      <c r="P6" s="173"/>
      <c r="Q6" s="173"/>
      <c r="R6" s="173"/>
      <c r="S6" s="173"/>
      <c r="T6" s="173"/>
      <c r="U6" s="173">
        <v>7</v>
      </c>
      <c r="V6" s="164"/>
      <c r="W6" s="164"/>
      <c r="X6" s="164"/>
      <c r="Y6" s="164"/>
      <c r="Z6" s="164"/>
      <c r="AA6" s="164"/>
      <c r="AB6" s="164"/>
      <c r="AC6" s="164"/>
    </row>
    <row r="7" spans="1:29" ht="15.75" customHeight="1">
      <c r="A7" s="175">
        <v>2000</v>
      </c>
      <c r="B7" s="175">
        <v>1</v>
      </c>
      <c r="C7" s="175" t="s">
        <v>42</v>
      </c>
      <c r="D7" s="175">
        <v>23.11</v>
      </c>
      <c r="E7" s="175">
        <v>8</v>
      </c>
      <c r="F7" s="175" t="s">
        <v>25</v>
      </c>
      <c r="G7" s="175">
        <v>40.24</v>
      </c>
      <c r="H7" s="175">
        <v>1</v>
      </c>
      <c r="I7" s="176"/>
      <c r="J7" s="175"/>
      <c r="K7" s="175"/>
      <c r="L7" s="176"/>
      <c r="M7" s="175"/>
      <c r="N7" s="175"/>
      <c r="O7" s="176"/>
      <c r="P7" s="175"/>
      <c r="Q7" s="175"/>
      <c r="R7" s="175"/>
      <c r="S7" s="175"/>
      <c r="T7" s="175"/>
      <c r="U7" s="175">
        <v>8</v>
      </c>
      <c r="V7" s="164"/>
      <c r="W7" s="164"/>
      <c r="X7" s="164"/>
      <c r="Y7" s="164"/>
      <c r="Z7" s="164"/>
      <c r="AA7" s="164"/>
      <c r="AB7" s="164"/>
      <c r="AC7" s="164"/>
    </row>
    <row r="8" spans="1:29" ht="15.75" customHeight="1">
      <c r="A8" s="175">
        <v>2001</v>
      </c>
      <c r="B8" s="175">
        <v>2</v>
      </c>
      <c r="C8" s="175" t="s">
        <v>160</v>
      </c>
      <c r="D8" s="175">
        <v>26.88</v>
      </c>
      <c r="E8" s="175">
        <v>15</v>
      </c>
      <c r="F8" s="175" t="s">
        <v>161</v>
      </c>
      <c r="G8" s="175">
        <v>28.31</v>
      </c>
      <c r="H8" s="175">
        <v>6</v>
      </c>
      <c r="I8" s="176"/>
      <c r="J8" s="175"/>
      <c r="K8" s="175"/>
      <c r="L8" s="176"/>
      <c r="M8" s="175"/>
      <c r="N8" s="175"/>
      <c r="O8" s="176"/>
      <c r="P8" s="175"/>
      <c r="Q8" s="175"/>
      <c r="R8" s="175"/>
      <c r="S8" s="175"/>
      <c r="T8" s="175"/>
      <c r="U8" s="175">
        <v>15</v>
      </c>
      <c r="V8" s="164"/>
      <c r="W8" s="164"/>
      <c r="X8" s="164"/>
      <c r="Y8" s="164"/>
      <c r="Z8" s="164"/>
      <c r="AA8" s="164"/>
      <c r="AB8" s="164"/>
      <c r="AC8" s="164"/>
    </row>
    <row r="9" spans="1:29" ht="15.75" customHeight="1">
      <c r="A9" s="175">
        <v>2002</v>
      </c>
      <c r="B9" s="175">
        <v>3</v>
      </c>
      <c r="C9" s="175" t="s">
        <v>160</v>
      </c>
      <c r="D9" s="175">
        <v>22.31</v>
      </c>
      <c r="E9" s="175">
        <v>15</v>
      </c>
      <c r="F9" s="175" t="s">
        <v>162</v>
      </c>
      <c r="G9" s="175">
        <v>45.84</v>
      </c>
      <c r="H9" s="175">
        <v>3</v>
      </c>
      <c r="I9" s="176"/>
      <c r="J9" s="175"/>
      <c r="K9" s="175"/>
      <c r="L9" s="176"/>
      <c r="M9" s="175"/>
      <c r="N9" s="175"/>
      <c r="O9" s="176"/>
      <c r="P9" s="175"/>
      <c r="Q9" s="175"/>
      <c r="R9" s="175"/>
      <c r="S9" s="175"/>
      <c r="T9" s="175"/>
      <c r="U9" s="175">
        <v>15</v>
      </c>
      <c r="V9" s="164"/>
      <c r="W9" s="164"/>
      <c r="X9" s="164"/>
      <c r="Y9" s="164"/>
      <c r="Z9" s="164"/>
      <c r="AA9" s="164"/>
      <c r="AB9" s="164"/>
      <c r="AC9" s="164"/>
    </row>
    <row r="10" spans="1:29" ht="15.75" customHeight="1">
      <c r="A10" s="175">
        <v>2003</v>
      </c>
      <c r="B10" s="175">
        <v>4</v>
      </c>
      <c r="C10" s="175" t="s">
        <v>28</v>
      </c>
      <c r="D10" s="175">
        <v>20.9</v>
      </c>
      <c r="E10" s="175">
        <v>16</v>
      </c>
      <c r="F10" s="175" t="s">
        <v>28</v>
      </c>
      <c r="G10" s="175">
        <v>33.56</v>
      </c>
      <c r="H10" s="175">
        <v>3</v>
      </c>
      <c r="I10" s="176"/>
      <c r="J10" s="175"/>
      <c r="K10" s="175"/>
      <c r="L10" s="176"/>
      <c r="M10" s="175"/>
      <c r="N10" s="175"/>
      <c r="O10" s="176"/>
      <c r="P10" s="175"/>
      <c r="Q10" s="175"/>
      <c r="R10" s="175"/>
      <c r="S10" s="175"/>
      <c r="T10" s="175"/>
      <c r="U10" s="175">
        <v>16</v>
      </c>
      <c r="V10" s="164"/>
      <c r="W10" s="164"/>
      <c r="X10" s="164"/>
      <c r="Y10" s="164"/>
      <c r="Z10" s="164"/>
      <c r="AA10" s="164"/>
      <c r="AB10" s="164"/>
      <c r="AC10" s="164"/>
    </row>
    <row r="11" spans="1:29" ht="15.75" customHeight="1">
      <c r="A11" s="175">
        <v>2004</v>
      </c>
      <c r="B11" s="175">
        <v>5</v>
      </c>
      <c r="C11" s="175" t="s">
        <v>163</v>
      </c>
      <c r="D11" s="175">
        <v>18.059999999999999</v>
      </c>
      <c r="E11" s="175">
        <v>19</v>
      </c>
      <c r="F11" s="175" t="s">
        <v>26</v>
      </c>
      <c r="G11" s="175">
        <v>33.32</v>
      </c>
      <c r="H11" s="175">
        <v>5</v>
      </c>
      <c r="I11" s="176"/>
      <c r="J11" s="175"/>
      <c r="K11" s="175"/>
      <c r="L11" s="176"/>
      <c r="M11" s="175"/>
      <c r="N11" s="175"/>
      <c r="O11" s="176"/>
      <c r="P11" s="175"/>
      <c r="Q11" s="175"/>
      <c r="R11" s="175"/>
      <c r="S11" s="175"/>
      <c r="T11" s="175"/>
      <c r="U11" s="175">
        <v>19</v>
      </c>
      <c r="V11" s="164"/>
      <c r="W11" s="164"/>
      <c r="X11" s="164"/>
      <c r="Y11" s="164"/>
      <c r="Z11" s="164"/>
      <c r="AA11" s="164"/>
      <c r="AB11" s="164"/>
      <c r="AC11" s="164"/>
    </row>
    <row r="12" spans="1:29" ht="15.75" customHeight="1">
      <c r="A12" s="175">
        <v>2005</v>
      </c>
      <c r="B12" s="175">
        <v>6</v>
      </c>
      <c r="C12" s="175" t="s">
        <v>164</v>
      </c>
      <c r="D12" s="175">
        <v>19.23</v>
      </c>
      <c r="E12" s="175">
        <v>15</v>
      </c>
      <c r="F12" s="175" t="s">
        <v>25</v>
      </c>
      <c r="G12" s="175">
        <v>26.58</v>
      </c>
      <c r="H12" s="175">
        <v>4</v>
      </c>
      <c r="I12" s="176"/>
      <c r="J12" s="175"/>
      <c r="K12" s="175"/>
      <c r="L12" s="176"/>
      <c r="M12" s="175"/>
      <c r="N12" s="175"/>
      <c r="O12" s="176"/>
      <c r="P12" s="175"/>
      <c r="Q12" s="175"/>
      <c r="R12" s="175"/>
      <c r="S12" s="175"/>
      <c r="T12" s="175"/>
      <c r="U12" s="175">
        <v>15</v>
      </c>
      <c r="V12" s="164"/>
      <c r="W12" s="164"/>
      <c r="X12" s="164"/>
      <c r="Y12" s="164"/>
      <c r="Z12" s="164"/>
      <c r="AA12" s="164"/>
      <c r="AB12" s="164"/>
      <c r="AC12" s="164"/>
    </row>
    <row r="13" spans="1:29" ht="15.75" customHeight="1">
      <c r="A13" s="175">
        <v>2006</v>
      </c>
      <c r="B13" s="175">
        <v>7</v>
      </c>
      <c r="C13" s="175" t="s">
        <v>165</v>
      </c>
      <c r="D13" s="175">
        <v>17.63</v>
      </c>
      <c r="E13" s="175">
        <v>14</v>
      </c>
      <c r="F13" s="175" t="s">
        <v>25</v>
      </c>
      <c r="G13" s="175">
        <v>26.69</v>
      </c>
      <c r="H13" s="175">
        <v>5</v>
      </c>
      <c r="I13" s="176"/>
      <c r="J13" s="175"/>
      <c r="K13" s="175"/>
      <c r="L13" s="176"/>
      <c r="M13" s="175"/>
      <c r="N13" s="175"/>
      <c r="O13" s="176"/>
      <c r="P13" s="175"/>
      <c r="Q13" s="175"/>
      <c r="R13" s="175"/>
      <c r="S13" s="175"/>
      <c r="T13" s="175"/>
      <c r="U13" s="175">
        <v>14</v>
      </c>
      <c r="V13" s="164"/>
      <c r="W13" s="164"/>
      <c r="X13" s="164"/>
      <c r="Y13" s="164"/>
      <c r="Z13" s="164"/>
      <c r="AA13" s="164"/>
      <c r="AB13" s="164"/>
      <c r="AC13" s="164"/>
    </row>
    <row r="14" spans="1:29" ht="15.75" customHeight="1">
      <c r="A14" s="175">
        <v>2007</v>
      </c>
      <c r="B14" s="175">
        <v>8</v>
      </c>
      <c r="C14" s="175" t="s">
        <v>165</v>
      </c>
      <c r="D14" s="175">
        <v>16.36</v>
      </c>
      <c r="E14" s="175">
        <v>15</v>
      </c>
      <c r="F14" s="175" t="s">
        <v>28</v>
      </c>
      <c r="G14" s="175">
        <v>22.79</v>
      </c>
      <c r="H14" s="175">
        <v>3</v>
      </c>
      <c r="I14" s="176"/>
      <c r="J14" s="175"/>
      <c r="K14" s="175"/>
      <c r="L14" s="176"/>
      <c r="M14" s="175"/>
      <c r="N14" s="175"/>
      <c r="O14" s="176"/>
      <c r="P14" s="175"/>
      <c r="Q14" s="175"/>
      <c r="R14" s="175"/>
      <c r="S14" s="175"/>
      <c r="T14" s="175"/>
      <c r="U14" s="175">
        <v>15</v>
      </c>
      <c r="V14" s="164"/>
      <c r="W14" s="164"/>
      <c r="X14" s="164"/>
      <c r="Y14" s="164"/>
      <c r="Z14" s="164"/>
      <c r="AA14" s="164"/>
      <c r="AB14" s="164"/>
      <c r="AC14" s="164"/>
    </row>
    <row r="15" spans="1:29" ht="15.75" customHeight="1" thickBot="1">
      <c r="A15" s="177">
        <v>2008</v>
      </c>
      <c r="B15" s="177">
        <v>9</v>
      </c>
      <c r="C15" s="177" t="s">
        <v>165</v>
      </c>
      <c r="D15" s="177">
        <v>16.09</v>
      </c>
      <c r="E15" s="177">
        <v>20</v>
      </c>
      <c r="F15" s="175" t="s">
        <v>23</v>
      </c>
      <c r="G15" s="175">
        <v>26.75</v>
      </c>
      <c r="H15" s="175">
        <v>8</v>
      </c>
      <c r="I15" s="176"/>
      <c r="J15" s="175"/>
      <c r="K15" s="175"/>
      <c r="L15" s="176"/>
      <c r="M15" s="175"/>
      <c r="N15" s="175"/>
      <c r="O15" s="176"/>
      <c r="P15" s="175"/>
      <c r="Q15" s="175"/>
      <c r="R15" s="175"/>
      <c r="S15" s="175"/>
      <c r="T15" s="175"/>
      <c r="U15" s="175">
        <v>20</v>
      </c>
      <c r="V15" s="164"/>
      <c r="W15" s="164"/>
      <c r="X15" s="164"/>
      <c r="Y15" s="164"/>
      <c r="Z15" s="164"/>
      <c r="AA15" s="164"/>
      <c r="AB15" s="164"/>
      <c r="AC15" s="164"/>
    </row>
    <row r="16" spans="1:29" ht="15.75" customHeight="1">
      <c r="A16" s="173">
        <v>2009</v>
      </c>
      <c r="B16" s="173">
        <v>10</v>
      </c>
      <c r="C16" s="173" t="s">
        <v>165</v>
      </c>
      <c r="D16" s="173">
        <v>16.809999999999999</v>
      </c>
      <c r="E16" s="173">
        <v>20</v>
      </c>
      <c r="F16" s="175" t="s">
        <v>166</v>
      </c>
      <c r="G16" s="175">
        <v>22.54</v>
      </c>
      <c r="H16" s="175">
        <v>9</v>
      </c>
      <c r="I16" s="176"/>
      <c r="J16" s="175"/>
      <c r="K16" s="175"/>
      <c r="L16" s="176"/>
      <c r="M16" s="175"/>
      <c r="N16" s="175"/>
      <c r="O16" s="176"/>
      <c r="P16" s="175"/>
      <c r="Q16" s="175"/>
      <c r="R16" s="175"/>
      <c r="S16" s="175"/>
      <c r="T16" s="175"/>
      <c r="U16" s="175">
        <v>20</v>
      </c>
      <c r="V16" s="164"/>
      <c r="W16" s="164"/>
      <c r="X16" s="164"/>
      <c r="Y16" s="164"/>
      <c r="Z16" s="164"/>
      <c r="AA16" s="164"/>
      <c r="AB16" s="164"/>
      <c r="AC16" s="164"/>
    </row>
    <row r="17" spans="1:29" ht="15.75" customHeight="1">
      <c r="A17" s="175">
        <v>2010</v>
      </c>
      <c r="B17" s="175">
        <v>11</v>
      </c>
      <c r="C17" s="175" t="s">
        <v>23</v>
      </c>
      <c r="D17" s="175">
        <v>17.34</v>
      </c>
      <c r="E17" s="175">
        <v>21</v>
      </c>
      <c r="F17" s="175" t="s">
        <v>23</v>
      </c>
      <c r="G17" s="175">
        <v>21.71</v>
      </c>
      <c r="H17" s="175">
        <v>6</v>
      </c>
      <c r="I17" s="176"/>
      <c r="J17" s="175"/>
      <c r="K17" s="175"/>
      <c r="L17" s="176"/>
      <c r="M17" s="175"/>
      <c r="N17" s="175"/>
      <c r="O17" s="176"/>
      <c r="P17" s="175"/>
      <c r="Q17" s="175"/>
      <c r="R17" s="175"/>
      <c r="S17" s="175"/>
      <c r="T17" s="175"/>
      <c r="U17" s="175">
        <v>21</v>
      </c>
      <c r="V17" s="164"/>
      <c r="W17" s="164"/>
      <c r="X17" s="164"/>
      <c r="Y17" s="164"/>
      <c r="Z17" s="164"/>
      <c r="AA17" s="164"/>
      <c r="AB17" s="164"/>
      <c r="AC17" s="164"/>
    </row>
    <row r="18" spans="1:29" ht="15.75" customHeight="1">
      <c r="A18" s="175">
        <v>2011</v>
      </c>
      <c r="B18" s="175">
        <v>12</v>
      </c>
      <c r="C18" s="175" t="s">
        <v>167</v>
      </c>
      <c r="D18" s="175">
        <v>16.66</v>
      </c>
      <c r="E18" s="175">
        <v>17</v>
      </c>
      <c r="F18" s="175" t="s">
        <v>165</v>
      </c>
      <c r="G18" s="175">
        <v>24.01</v>
      </c>
      <c r="H18" s="175">
        <v>8</v>
      </c>
      <c r="I18" s="176"/>
      <c r="J18" s="175"/>
      <c r="K18" s="175"/>
      <c r="L18" s="176"/>
      <c r="M18" s="175"/>
      <c r="N18" s="175"/>
      <c r="O18" s="176"/>
      <c r="P18" s="175"/>
      <c r="Q18" s="175"/>
      <c r="R18" s="175"/>
      <c r="S18" s="175"/>
      <c r="T18" s="175"/>
      <c r="U18" s="175">
        <v>17</v>
      </c>
      <c r="V18" s="164"/>
      <c r="W18" s="164"/>
      <c r="X18" s="164"/>
      <c r="Y18" s="164"/>
      <c r="Z18" s="164"/>
      <c r="AA18" s="164"/>
      <c r="AB18" s="164"/>
      <c r="AC18" s="164"/>
    </row>
    <row r="19" spans="1:29" ht="15.75" customHeight="1">
      <c r="A19" s="175">
        <v>2012</v>
      </c>
      <c r="B19" s="175">
        <v>13</v>
      </c>
      <c r="C19" s="175" t="s">
        <v>168</v>
      </c>
      <c r="D19" s="175">
        <v>17.809999999999999</v>
      </c>
      <c r="E19" s="175">
        <v>14</v>
      </c>
      <c r="F19" s="175" t="s">
        <v>169</v>
      </c>
      <c r="G19" s="175">
        <v>23.18</v>
      </c>
      <c r="H19" s="175">
        <v>5</v>
      </c>
      <c r="I19" s="176"/>
      <c r="J19" s="175"/>
      <c r="K19" s="175"/>
      <c r="L19" s="176"/>
      <c r="M19" s="175"/>
      <c r="N19" s="175"/>
      <c r="O19" s="176"/>
      <c r="P19" s="175"/>
      <c r="Q19" s="175"/>
      <c r="R19" s="175"/>
      <c r="S19" s="175"/>
      <c r="T19" s="175"/>
      <c r="U19" s="175">
        <v>14</v>
      </c>
      <c r="V19" s="164"/>
      <c r="W19" s="164"/>
      <c r="X19" s="164"/>
      <c r="Y19" s="164"/>
      <c r="Z19" s="164"/>
      <c r="AA19" s="164"/>
      <c r="AB19" s="164"/>
      <c r="AC19" s="164"/>
    </row>
    <row r="20" spans="1:29" ht="15.75" customHeight="1">
      <c r="A20" s="175">
        <v>2013</v>
      </c>
      <c r="B20" s="175">
        <v>14</v>
      </c>
      <c r="C20" s="175" t="s">
        <v>24</v>
      </c>
      <c r="D20" s="175">
        <v>15.62</v>
      </c>
      <c r="E20" s="175">
        <v>17</v>
      </c>
      <c r="F20" s="175" t="s">
        <v>170</v>
      </c>
      <c r="G20" s="175">
        <v>21.48</v>
      </c>
      <c r="H20" s="175">
        <v>12</v>
      </c>
      <c r="I20" s="176"/>
      <c r="J20" s="175"/>
      <c r="K20" s="175"/>
      <c r="L20" s="176"/>
      <c r="M20" s="175"/>
      <c r="N20" s="175"/>
      <c r="O20" s="175" t="s">
        <v>171</v>
      </c>
      <c r="P20" s="175">
        <v>23.02</v>
      </c>
      <c r="Q20" s="175">
        <v>2</v>
      </c>
      <c r="R20" s="175"/>
      <c r="S20" s="175"/>
      <c r="T20" s="175"/>
      <c r="U20" s="175">
        <v>19</v>
      </c>
      <c r="V20" s="164"/>
      <c r="W20" s="164"/>
      <c r="X20" s="164"/>
      <c r="Y20" s="164"/>
      <c r="Z20" s="164"/>
      <c r="AA20" s="164"/>
      <c r="AB20" s="164"/>
      <c r="AC20" s="164"/>
    </row>
    <row r="21" spans="1:29" ht="15.75" customHeight="1">
      <c r="A21" s="175">
        <v>2014</v>
      </c>
      <c r="B21" s="175">
        <v>15</v>
      </c>
      <c r="C21" s="175" t="s">
        <v>168</v>
      </c>
      <c r="D21" s="178">
        <v>16.579999999999998</v>
      </c>
      <c r="E21" s="175">
        <v>22</v>
      </c>
      <c r="F21" s="175" t="s">
        <v>172</v>
      </c>
      <c r="G21" s="178">
        <v>22.34</v>
      </c>
      <c r="H21" s="175">
        <v>6</v>
      </c>
      <c r="I21" s="176"/>
      <c r="J21" s="178"/>
      <c r="K21" s="175"/>
      <c r="L21" s="176"/>
      <c r="M21" s="178"/>
      <c r="N21" s="175"/>
      <c r="O21" s="175" t="s">
        <v>173</v>
      </c>
      <c r="P21" s="175">
        <v>22.58</v>
      </c>
      <c r="Q21" s="175">
        <v>7</v>
      </c>
      <c r="R21" s="175"/>
      <c r="S21" s="175"/>
      <c r="T21" s="175"/>
      <c r="U21" s="175">
        <v>29</v>
      </c>
      <c r="V21" s="164"/>
      <c r="W21" s="164"/>
      <c r="X21" s="164"/>
      <c r="Y21" s="164"/>
      <c r="Z21" s="164"/>
      <c r="AA21" s="164"/>
      <c r="AB21" s="164"/>
      <c r="AC21" s="164"/>
    </row>
    <row r="22" spans="1:29" ht="15.75" customHeight="1">
      <c r="A22" s="175">
        <v>2015</v>
      </c>
      <c r="B22" s="175">
        <v>16</v>
      </c>
      <c r="C22" s="175" t="s">
        <v>24</v>
      </c>
      <c r="D22" s="175">
        <v>16.489999999999998</v>
      </c>
      <c r="E22" s="175">
        <v>8</v>
      </c>
      <c r="F22" s="175" t="s">
        <v>28</v>
      </c>
      <c r="G22" s="175">
        <v>21.69</v>
      </c>
      <c r="H22" s="175">
        <v>4</v>
      </c>
      <c r="I22" s="175" t="s">
        <v>172</v>
      </c>
      <c r="J22" s="179">
        <v>16.8</v>
      </c>
      <c r="K22" s="175">
        <v>5</v>
      </c>
      <c r="L22" s="175" t="s">
        <v>26</v>
      </c>
      <c r="M22" s="175">
        <v>22.95</v>
      </c>
      <c r="N22" s="175">
        <v>3</v>
      </c>
      <c r="O22" s="175" t="s">
        <v>174</v>
      </c>
      <c r="P22" s="175">
        <v>24.14</v>
      </c>
      <c r="Q22" s="175">
        <v>3</v>
      </c>
      <c r="R22" s="175"/>
      <c r="S22" s="175"/>
      <c r="T22" s="175"/>
      <c r="U22" s="175">
        <v>23</v>
      </c>
      <c r="V22" s="164"/>
      <c r="W22" s="164"/>
      <c r="X22" s="164"/>
      <c r="Y22" s="164"/>
      <c r="Z22" s="164"/>
      <c r="AA22" s="164"/>
      <c r="AB22" s="164"/>
      <c r="AC22" s="164"/>
    </row>
    <row r="23" spans="1:29" ht="15.75" customHeight="1">
      <c r="A23" s="175">
        <v>2016</v>
      </c>
      <c r="B23" s="175">
        <v>17</v>
      </c>
      <c r="C23" s="175" t="s">
        <v>160</v>
      </c>
      <c r="D23" s="179">
        <v>15.31</v>
      </c>
      <c r="E23" s="175">
        <v>11</v>
      </c>
      <c r="F23" s="175" t="s">
        <v>28</v>
      </c>
      <c r="G23" s="179">
        <v>19.920000000000002</v>
      </c>
      <c r="H23" s="175">
        <v>5</v>
      </c>
      <c r="I23" s="175" t="s">
        <v>28</v>
      </c>
      <c r="J23" s="175">
        <v>21.06</v>
      </c>
      <c r="K23" s="175">
        <v>5</v>
      </c>
      <c r="L23" s="175" t="s">
        <v>175</v>
      </c>
      <c r="M23" s="175">
        <v>28.83</v>
      </c>
      <c r="N23" s="175">
        <v>4</v>
      </c>
      <c r="O23" s="175" t="s">
        <v>42</v>
      </c>
      <c r="P23" s="175">
        <v>22.23</v>
      </c>
      <c r="Q23" s="175">
        <v>3</v>
      </c>
      <c r="R23" s="175"/>
      <c r="S23" s="175"/>
      <c r="T23" s="175"/>
      <c r="U23" s="175">
        <v>28</v>
      </c>
      <c r="V23" s="164"/>
      <c r="W23" s="164"/>
      <c r="X23" s="164"/>
      <c r="Y23" s="164"/>
      <c r="Z23" s="164"/>
      <c r="AA23" s="164"/>
      <c r="AB23" s="164"/>
      <c r="AC23" s="164"/>
    </row>
    <row r="24" spans="1:29" ht="15.75" customHeight="1">
      <c r="A24" s="175">
        <v>2017</v>
      </c>
      <c r="B24" s="175">
        <v>18</v>
      </c>
      <c r="C24" s="175" t="s">
        <v>26</v>
      </c>
      <c r="D24" s="175">
        <v>16.760000000000002</v>
      </c>
      <c r="E24" s="175">
        <v>7</v>
      </c>
      <c r="F24" s="175" t="s">
        <v>42</v>
      </c>
      <c r="G24" s="175">
        <v>22.4</v>
      </c>
      <c r="H24" s="175">
        <v>6</v>
      </c>
      <c r="I24" s="175" t="s">
        <v>175</v>
      </c>
      <c r="J24" s="175">
        <v>19.190000000000001</v>
      </c>
      <c r="K24" s="175">
        <v>3</v>
      </c>
      <c r="L24" s="175" t="s">
        <v>26</v>
      </c>
      <c r="M24" s="175">
        <v>20.329999999999998</v>
      </c>
      <c r="N24" s="175">
        <v>5</v>
      </c>
      <c r="O24" s="175" t="s">
        <v>42</v>
      </c>
      <c r="P24" s="175">
        <v>22.9</v>
      </c>
      <c r="Q24" s="175">
        <v>3</v>
      </c>
      <c r="R24" s="175"/>
      <c r="S24" s="175"/>
      <c r="T24" s="175"/>
      <c r="U24" s="175">
        <v>24</v>
      </c>
      <c r="V24" s="164"/>
      <c r="W24" s="164"/>
      <c r="X24" s="164"/>
      <c r="Y24" s="164"/>
      <c r="Z24" s="164"/>
      <c r="AA24" s="164"/>
      <c r="AB24" s="164"/>
      <c r="AC24" s="164"/>
    </row>
    <row r="25" spans="1:29" ht="15.75" customHeight="1">
      <c r="A25" s="175">
        <v>2018</v>
      </c>
      <c r="B25" s="175" t="s">
        <v>176</v>
      </c>
      <c r="C25" s="175" t="s">
        <v>177</v>
      </c>
      <c r="D25" s="175">
        <v>17.170000000000002</v>
      </c>
      <c r="E25" s="175">
        <v>11</v>
      </c>
      <c r="F25" s="175" t="s">
        <v>28</v>
      </c>
      <c r="G25" s="175">
        <v>21.62</v>
      </c>
      <c r="H25" s="175">
        <v>2</v>
      </c>
      <c r="I25" s="175" t="s">
        <v>178</v>
      </c>
      <c r="J25" s="175">
        <v>20.48</v>
      </c>
      <c r="K25" s="175">
        <v>4</v>
      </c>
      <c r="L25" s="175" t="s">
        <v>175</v>
      </c>
      <c r="M25" s="175">
        <v>26.33</v>
      </c>
      <c r="N25" s="175">
        <v>2</v>
      </c>
      <c r="O25" s="175" t="s">
        <v>26</v>
      </c>
      <c r="P25" s="175">
        <v>23.54</v>
      </c>
      <c r="Q25" s="175">
        <v>1</v>
      </c>
      <c r="R25" s="175"/>
      <c r="S25" s="175"/>
      <c r="T25" s="175"/>
      <c r="U25" s="175">
        <v>20</v>
      </c>
      <c r="V25" s="164"/>
      <c r="W25" s="164"/>
      <c r="X25" s="164"/>
      <c r="Y25" s="164"/>
      <c r="Z25" s="164"/>
      <c r="AA25" s="164"/>
      <c r="AB25" s="164"/>
      <c r="AC25" s="164"/>
    </row>
    <row r="26" spans="1:29" ht="15.75" customHeight="1">
      <c r="A26" s="175">
        <v>2019</v>
      </c>
      <c r="B26" s="175" t="s">
        <v>179</v>
      </c>
      <c r="C26" s="175" t="s">
        <v>180</v>
      </c>
      <c r="D26" s="175">
        <v>21.85</v>
      </c>
      <c r="E26" s="175">
        <v>4</v>
      </c>
      <c r="F26" s="175" t="s">
        <v>175</v>
      </c>
      <c r="G26" s="175">
        <v>24.71</v>
      </c>
      <c r="H26" s="175">
        <v>3</v>
      </c>
      <c r="I26" s="175" t="s">
        <v>178</v>
      </c>
      <c r="J26" s="175">
        <v>19.41</v>
      </c>
      <c r="K26" s="175">
        <v>2</v>
      </c>
      <c r="L26" s="175"/>
      <c r="M26" s="175"/>
      <c r="N26" s="175">
        <v>0</v>
      </c>
      <c r="O26" s="175"/>
      <c r="P26" s="175"/>
      <c r="Q26" s="175">
        <v>0</v>
      </c>
      <c r="R26" s="175"/>
      <c r="S26" s="175"/>
      <c r="T26" s="175"/>
      <c r="U26" s="175">
        <v>9</v>
      </c>
      <c r="V26" s="164"/>
      <c r="W26" s="164"/>
      <c r="X26" s="164"/>
      <c r="Y26" s="164"/>
      <c r="Z26" s="164"/>
      <c r="AA26" s="164"/>
      <c r="AB26" s="164"/>
      <c r="AC26" s="164"/>
    </row>
    <row r="27" spans="1:29" ht="15.75" customHeight="1">
      <c r="A27" s="175">
        <v>2023</v>
      </c>
      <c r="B27" s="175" t="s">
        <v>181</v>
      </c>
      <c r="C27" s="175" t="s">
        <v>44</v>
      </c>
      <c r="D27" s="175">
        <v>18.260000000000002</v>
      </c>
      <c r="E27" s="175">
        <v>7</v>
      </c>
      <c r="F27" s="175" t="s">
        <v>44</v>
      </c>
      <c r="G27" s="175">
        <v>21.04</v>
      </c>
      <c r="H27" s="175">
        <v>3</v>
      </c>
      <c r="I27" s="175" t="s">
        <v>175</v>
      </c>
      <c r="J27" s="175">
        <v>18.68</v>
      </c>
      <c r="K27" s="175">
        <v>4</v>
      </c>
      <c r="L27" s="175" t="s">
        <v>175</v>
      </c>
      <c r="M27" s="179">
        <v>20.14</v>
      </c>
      <c r="N27" s="175">
        <v>2</v>
      </c>
      <c r="O27" s="175" t="s">
        <v>25</v>
      </c>
      <c r="P27" s="175">
        <v>17.89</v>
      </c>
      <c r="Q27" s="175">
        <v>2</v>
      </c>
      <c r="R27" s="175" t="s">
        <v>26</v>
      </c>
      <c r="S27" s="180">
        <v>25.6</v>
      </c>
      <c r="T27" s="175">
        <v>2</v>
      </c>
      <c r="U27" s="175">
        <f>SUM(E27,H27,K27,N27,Q27,T27)</f>
        <v>20</v>
      </c>
      <c r="V27" s="164"/>
      <c r="W27" s="164"/>
      <c r="X27" s="164"/>
      <c r="Y27" s="164"/>
      <c r="Z27" s="164"/>
      <c r="AA27" s="164"/>
      <c r="AB27" s="164"/>
      <c r="AC27" s="164"/>
    </row>
    <row r="28" spans="1:29" ht="15.75" customHeight="1">
      <c r="A28" s="175">
        <v>2024</v>
      </c>
      <c r="B28" s="175" t="s">
        <v>182</v>
      </c>
      <c r="C28" s="175" t="s">
        <v>183</v>
      </c>
      <c r="D28" s="175">
        <v>22.99</v>
      </c>
      <c r="E28" s="175">
        <v>5</v>
      </c>
      <c r="F28" s="175" t="s">
        <v>44</v>
      </c>
      <c r="G28" s="175">
        <v>62.75</v>
      </c>
      <c r="H28" s="175">
        <v>1</v>
      </c>
      <c r="I28" s="175" t="s">
        <v>39</v>
      </c>
      <c r="J28" s="175">
        <v>28.07</v>
      </c>
      <c r="K28" s="175">
        <v>2</v>
      </c>
      <c r="L28" s="176"/>
      <c r="M28" s="175"/>
      <c r="N28" s="175">
        <v>0</v>
      </c>
      <c r="O28" s="175" t="s">
        <v>44</v>
      </c>
      <c r="P28" s="175">
        <v>27.79</v>
      </c>
      <c r="Q28" s="175">
        <v>1</v>
      </c>
      <c r="R28" s="175"/>
      <c r="S28" s="180"/>
      <c r="T28" s="175">
        <v>0</v>
      </c>
      <c r="U28" s="175">
        <v>9</v>
      </c>
      <c r="V28" s="164"/>
      <c r="W28" s="164"/>
      <c r="X28" s="164"/>
      <c r="Y28" s="164"/>
      <c r="Z28" s="164"/>
      <c r="AA28" s="164"/>
      <c r="AB28" s="164"/>
      <c r="AC28" s="164"/>
    </row>
    <row r="29" spans="1:29" ht="15.75" customHeight="1">
      <c r="A29" s="175">
        <v>2025</v>
      </c>
      <c r="B29" s="175" t="s">
        <v>184</v>
      </c>
      <c r="C29" s="175" t="s">
        <v>27</v>
      </c>
      <c r="D29" s="175">
        <v>29.1</v>
      </c>
      <c r="E29" s="175">
        <v>4</v>
      </c>
      <c r="F29" s="175"/>
      <c r="G29" s="175"/>
      <c r="H29" s="175">
        <v>0</v>
      </c>
      <c r="I29" s="176"/>
      <c r="J29" s="175"/>
      <c r="K29" s="175">
        <v>0</v>
      </c>
      <c r="L29" s="176"/>
      <c r="M29" s="175"/>
      <c r="N29" s="175">
        <v>0</v>
      </c>
      <c r="O29" s="175" t="s">
        <v>25</v>
      </c>
      <c r="P29" s="179">
        <v>17.8</v>
      </c>
      <c r="Q29" s="175">
        <v>3</v>
      </c>
      <c r="R29" s="175" t="s">
        <v>44</v>
      </c>
      <c r="S29" s="181">
        <v>25.3</v>
      </c>
      <c r="T29" s="175">
        <v>1</v>
      </c>
      <c r="U29" s="175">
        <v>8</v>
      </c>
      <c r="V29" s="164"/>
      <c r="W29" s="164"/>
      <c r="X29" s="164"/>
      <c r="Y29" s="164"/>
      <c r="Z29" s="164"/>
      <c r="AA29" s="164"/>
      <c r="AB29" s="164"/>
      <c r="AC29" s="164"/>
    </row>
    <row r="30" spans="1:29" ht="15.75" customHeight="1">
      <c r="A30" s="175">
        <v>2026</v>
      </c>
      <c r="B30" s="175" t="s">
        <v>185</v>
      </c>
      <c r="C30" s="175" t="s">
        <v>186</v>
      </c>
      <c r="D30" s="175">
        <v>19.399999999999999</v>
      </c>
      <c r="E30" s="175">
        <v>7</v>
      </c>
      <c r="F30" s="175" t="s">
        <v>43</v>
      </c>
      <c r="G30" s="175">
        <v>34.08</v>
      </c>
      <c r="H30" s="175">
        <v>2</v>
      </c>
      <c r="I30" s="175" t="s">
        <v>29</v>
      </c>
      <c r="J30" s="175">
        <v>24.59</v>
      </c>
      <c r="K30" s="175">
        <v>4</v>
      </c>
      <c r="L30" s="176"/>
      <c r="M30" s="175"/>
      <c r="N30" s="175">
        <v>0</v>
      </c>
      <c r="O30" s="175" t="s">
        <v>44</v>
      </c>
      <c r="P30" s="175">
        <v>24.06</v>
      </c>
      <c r="Q30" s="175">
        <v>4</v>
      </c>
      <c r="R30" s="175"/>
      <c r="S30" s="180"/>
      <c r="T30" s="175">
        <v>0</v>
      </c>
      <c r="U30" s="175">
        <v>17</v>
      </c>
      <c r="V30" s="164"/>
      <c r="W30" s="164"/>
      <c r="X30" s="164"/>
      <c r="Y30" s="164"/>
      <c r="Z30" s="164"/>
      <c r="AA30" s="164"/>
      <c r="AB30" s="164"/>
      <c r="AC30" s="164"/>
    </row>
    <row r="31" spans="1:29">
      <c r="A31" s="182" t="s">
        <v>187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</row>
    <row r="32" spans="1:29" ht="13.5" customHeight="1">
      <c r="A32" s="182" t="s">
        <v>188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</row>
    <row r="33" spans="1:29">
      <c r="A33" s="183" t="s">
        <v>189</v>
      </c>
      <c r="B33" s="183"/>
      <c r="C33" s="183"/>
      <c r="D33" s="183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</row>
    <row r="34" spans="1:29">
      <c r="A34" s="184" t="s">
        <v>190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</row>
    <row r="35" spans="1:29" ht="14">
      <c r="A35" s="184" t="s">
        <v>191</v>
      </c>
      <c r="B35" s="164"/>
      <c r="C35" s="164"/>
      <c r="D35" s="164"/>
      <c r="E35" s="164"/>
      <c r="F35" s="164"/>
      <c r="G35" s="164"/>
      <c r="H35" s="164"/>
      <c r="I35" s="164" t="s">
        <v>192</v>
      </c>
      <c r="J35" s="164">
        <v>2025</v>
      </c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</row>
    <row r="36" spans="1:29">
      <c r="A36" s="185" t="s">
        <v>193</v>
      </c>
      <c r="B36" s="186"/>
      <c r="C36" s="186"/>
      <c r="D36" s="186"/>
      <c r="E36" s="186"/>
      <c r="F36" s="186"/>
      <c r="G36" s="186"/>
      <c r="H36" s="186"/>
      <c r="I36" s="186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</row>
    <row r="37" spans="1:29" ht="28">
      <c r="A37" s="164"/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86" t="s">
        <v>194</v>
      </c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</row>
    <row r="38" spans="1:29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</row>
    <row r="39" spans="1:29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</row>
    <row r="40" spans="1:29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</row>
    <row r="41" spans="1:29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</row>
    <row r="42" spans="1:29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</row>
    <row r="43" spans="1:29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</row>
    <row r="44" spans="1:29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</row>
    <row r="45" spans="1:29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</row>
    <row r="46" spans="1:29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</row>
    <row r="47" spans="1:29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</row>
    <row r="48" spans="1:29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</row>
    <row r="49" spans="1:29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</row>
    <row r="50" spans="1:29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</row>
    <row r="51" spans="1:29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  <row r="52" spans="1:29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</row>
    <row r="53" spans="1:29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</row>
    <row r="54" spans="1:29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</row>
    <row r="55" spans="1:29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</row>
    <row r="56" spans="1:29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</row>
    <row r="57" spans="1:29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</row>
    <row r="58" spans="1:29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</row>
    <row r="59" spans="1:29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</row>
    <row r="60" spans="1:29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</row>
    <row r="61" spans="1:29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</row>
    <row r="62" spans="1:29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</row>
    <row r="63" spans="1:29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</row>
    <row r="64" spans="1:29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</row>
    <row r="65" spans="1:29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</row>
    <row r="66" spans="1:29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</row>
    <row r="67" spans="1:29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</row>
    <row r="68" spans="1:29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</row>
    <row r="69" spans="1:29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</row>
    <row r="70" spans="1:29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</row>
    <row r="71" spans="1:29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</row>
    <row r="72" spans="1:29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</row>
    <row r="73" spans="1:29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</row>
    <row r="74" spans="1:29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</row>
    <row r="75" spans="1:29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</row>
    <row r="76" spans="1:29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</row>
    <row r="77" spans="1:29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</row>
    <row r="78" spans="1:29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</row>
    <row r="79" spans="1:29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</row>
    <row r="80" spans="1:29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</row>
    <row r="81" spans="1:29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</row>
    <row r="82" spans="1:29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</row>
    <row r="83" spans="1:29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</row>
    <row r="84" spans="1:29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</row>
    <row r="85" spans="1:29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</row>
    <row r="86" spans="1:29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</row>
    <row r="87" spans="1:29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</row>
    <row r="88" spans="1:29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</row>
    <row r="89" spans="1:29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</row>
    <row r="90" spans="1:29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</row>
    <row r="91" spans="1:29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</row>
    <row r="92" spans="1:29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</row>
    <row r="93" spans="1:29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</row>
    <row r="94" spans="1:29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</row>
    <row r="95" spans="1:29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</row>
    <row r="96" spans="1:29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</row>
    <row r="97" spans="1:29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</row>
    <row r="98" spans="1:29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</row>
    <row r="99" spans="1:29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</row>
    <row r="100" spans="1:29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</row>
    <row r="101" spans="1:29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</row>
    <row r="102" spans="1:29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</row>
    <row r="103" spans="1:29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</row>
    <row r="104" spans="1:29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</row>
    <row r="105" spans="1:29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</row>
    <row r="106" spans="1:29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</row>
    <row r="107" spans="1:29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</row>
    <row r="108" spans="1:29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</row>
    <row r="109" spans="1:29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</row>
    <row r="110" spans="1:29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</row>
    <row r="111" spans="1:29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</row>
    <row r="112" spans="1:29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</row>
    <row r="113" spans="1:29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</row>
    <row r="114" spans="1:29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</row>
    <row r="115" spans="1:29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</row>
    <row r="116" spans="1:29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</row>
    <row r="117" spans="1:29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</row>
    <row r="118" spans="1:29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</row>
    <row r="119" spans="1:29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</row>
    <row r="120" spans="1:29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</row>
    <row r="121" spans="1:29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</row>
    <row r="122" spans="1:29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</row>
    <row r="123" spans="1:29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</row>
    <row r="124" spans="1:29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</row>
    <row r="125" spans="1:29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</row>
    <row r="126" spans="1:29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</row>
    <row r="127" spans="1:29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</row>
    <row r="128" spans="1:29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</row>
    <row r="129" spans="1:29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</row>
    <row r="130" spans="1:29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</row>
    <row r="131" spans="1:29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</row>
    <row r="132" spans="1:29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</row>
    <row r="133" spans="1:29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</row>
    <row r="134" spans="1:29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</row>
    <row r="135" spans="1:29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</row>
    <row r="136" spans="1:29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</row>
    <row r="137" spans="1:29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</row>
    <row r="138" spans="1:29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</row>
    <row r="139" spans="1:29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</row>
    <row r="140" spans="1:29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</row>
    <row r="141" spans="1:29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</row>
    <row r="142" spans="1:29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</row>
    <row r="143" spans="1:29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</row>
    <row r="144" spans="1:29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</row>
    <row r="145" spans="1:29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</row>
    <row r="146" spans="1:29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</row>
    <row r="147" spans="1:29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</row>
    <row r="148" spans="1:29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</row>
    <row r="149" spans="1:29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</row>
    <row r="150" spans="1:29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</row>
    <row r="151" spans="1:29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</row>
    <row r="152" spans="1:29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</row>
    <row r="153" spans="1:29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</row>
    <row r="154" spans="1:29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</row>
    <row r="155" spans="1:29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</row>
    <row r="156" spans="1:29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</row>
    <row r="157" spans="1:29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</row>
    <row r="158" spans="1:29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</row>
    <row r="159" spans="1:29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</row>
    <row r="160" spans="1:29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</row>
    <row r="161" spans="1:29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</row>
    <row r="162" spans="1:29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</row>
    <row r="163" spans="1:29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</row>
    <row r="164" spans="1:29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</row>
    <row r="165" spans="1:29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</row>
    <row r="166" spans="1:29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</row>
    <row r="167" spans="1:29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</row>
    <row r="168" spans="1:29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</row>
    <row r="169" spans="1:29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</row>
    <row r="170" spans="1:29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</row>
    <row r="171" spans="1:29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</row>
    <row r="172" spans="1:29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</row>
    <row r="173" spans="1:29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</row>
    <row r="174" spans="1:29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</row>
    <row r="175" spans="1:29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</row>
    <row r="176" spans="1:29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</row>
    <row r="177" spans="1:29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</row>
    <row r="178" spans="1:29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</row>
    <row r="179" spans="1:29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</row>
    <row r="180" spans="1:29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</row>
    <row r="181" spans="1:29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</row>
    <row r="182" spans="1:29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</row>
    <row r="183" spans="1:29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</row>
    <row r="184" spans="1:29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</row>
    <row r="185" spans="1:29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</row>
    <row r="186" spans="1:29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</row>
    <row r="187" spans="1:29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</row>
    <row r="188" spans="1:29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</row>
    <row r="189" spans="1:29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</row>
    <row r="190" spans="1:29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</row>
    <row r="191" spans="1:29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</row>
    <row r="192" spans="1:29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</row>
    <row r="193" spans="1:29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</row>
    <row r="194" spans="1:29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</row>
    <row r="195" spans="1:29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</row>
    <row r="196" spans="1:29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</row>
    <row r="197" spans="1:29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</row>
    <row r="198" spans="1:29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</row>
    <row r="199" spans="1:29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</row>
    <row r="200" spans="1:29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</row>
    <row r="201" spans="1:29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</row>
    <row r="202" spans="1:29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</row>
    <row r="203" spans="1:29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</row>
    <row r="204" spans="1:29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</row>
    <row r="205" spans="1:29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</row>
    <row r="206" spans="1:29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</row>
    <row r="207" spans="1:29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</row>
    <row r="208" spans="1:29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</row>
    <row r="209" spans="1:29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</row>
    <row r="210" spans="1:29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</row>
    <row r="211" spans="1:29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</row>
    <row r="212" spans="1:29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</row>
    <row r="213" spans="1:29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</row>
    <row r="214" spans="1:29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</row>
    <row r="215" spans="1:29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</row>
    <row r="216" spans="1:29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</row>
    <row r="217" spans="1:29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</row>
    <row r="218" spans="1:29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</row>
    <row r="219" spans="1:29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</row>
    <row r="220" spans="1:29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</row>
    <row r="221" spans="1:29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</row>
    <row r="222" spans="1:29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</row>
    <row r="223" spans="1:29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</row>
    <row r="224" spans="1:29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</row>
    <row r="225" spans="1:29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</row>
    <row r="226" spans="1:29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</row>
    <row r="227" spans="1:29">
      <c r="A227" s="164"/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</row>
    <row r="228" spans="1:29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</row>
    <row r="229" spans="1:29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</row>
    <row r="230" spans="1:29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</row>
    <row r="231" spans="1:29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</row>
    <row r="232" spans="1:29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</row>
    <row r="233" spans="1:29">
      <c r="A233" s="164"/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</row>
    <row r="234" spans="1:29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</row>
    <row r="235" spans="1:29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</row>
    <row r="236" spans="1:29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</row>
    <row r="237" spans="1:29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</row>
    <row r="238" spans="1:29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</row>
    <row r="239" spans="1:29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</row>
    <row r="240" spans="1:29">
      <c r="A240" s="164"/>
      <c r="B240" s="164"/>
      <c r="C240" s="164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</row>
    <row r="241" spans="1:29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  <c r="AC241" s="164"/>
    </row>
    <row r="242" spans="1:29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</row>
    <row r="243" spans="1:29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</row>
    <row r="244" spans="1:29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</row>
    <row r="245" spans="1:29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</row>
    <row r="246" spans="1:29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</row>
    <row r="247" spans="1:29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</row>
    <row r="248" spans="1:29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</row>
    <row r="249" spans="1:29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  <c r="AB249" s="164"/>
      <c r="AC249" s="164"/>
    </row>
    <row r="250" spans="1:29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  <c r="AB250" s="164"/>
      <c r="AC250" s="164"/>
    </row>
    <row r="251" spans="1:29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</row>
    <row r="252" spans="1:29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  <c r="AC252" s="164"/>
    </row>
    <row r="253" spans="1:29">
      <c r="A253" s="164"/>
      <c r="B253" s="164"/>
      <c r="C253" s="164"/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</row>
    <row r="254" spans="1:29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</row>
    <row r="255" spans="1:29">
      <c r="A255" s="164"/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  <c r="AB255" s="164"/>
      <c r="AC255" s="164"/>
    </row>
    <row r="256" spans="1:29">
      <c r="A256" s="164"/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  <c r="AC256" s="164"/>
    </row>
    <row r="257" spans="1:29">
      <c r="A257" s="164"/>
      <c r="B257" s="164"/>
      <c r="C257" s="164"/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</row>
    <row r="258" spans="1:29">
      <c r="A258" s="164"/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</row>
    <row r="259" spans="1:29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</row>
    <row r="260" spans="1:29">
      <c r="A260" s="164"/>
      <c r="B260" s="164"/>
      <c r="C260" s="164"/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</row>
    <row r="261" spans="1:29">
      <c r="A261" s="164"/>
      <c r="B261" s="164"/>
      <c r="C261" s="164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</row>
    <row r="262" spans="1:29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</row>
    <row r="263" spans="1:29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</row>
    <row r="264" spans="1:29">
      <c r="A264" s="164"/>
      <c r="B264" s="164"/>
      <c r="C264" s="164"/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</row>
    <row r="265" spans="1:29">
      <c r="A265" s="164"/>
      <c r="B265" s="164"/>
      <c r="C265" s="164"/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</row>
    <row r="266" spans="1:29">
      <c r="A266" s="164"/>
      <c r="B266" s="164"/>
      <c r="C266" s="164"/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</row>
    <row r="267" spans="1:29">
      <c r="A267" s="164"/>
      <c r="B267" s="164"/>
      <c r="C267" s="164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</row>
    <row r="268" spans="1:29">
      <c r="A268" s="164"/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</row>
    <row r="269" spans="1:29">
      <c r="A269" s="164"/>
      <c r="B269" s="164"/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</row>
    <row r="270" spans="1:29">
      <c r="A270" s="164"/>
      <c r="B270" s="164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</row>
    <row r="271" spans="1:29">
      <c r="A271" s="164"/>
      <c r="B271" s="164"/>
      <c r="C271" s="164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  <c r="AB271" s="164"/>
      <c r="AC271" s="164"/>
    </row>
    <row r="272" spans="1:29">
      <c r="A272" s="164"/>
      <c r="B272" s="164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</row>
    <row r="273" spans="1:29">
      <c r="A273" s="164"/>
      <c r="B273" s="164"/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</row>
    <row r="274" spans="1:29">
      <c r="A274" s="164"/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</row>
    <row r="275" spans="1:29">
      <c r="A275" s="164"/>
      <c r="B275" s="164"/>
      <c r="C275" s="164"/>
      <c r="D275" s="164"/>
      <c r="E275" s="164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</row>
    <row r="276" spans="1:29">
      <c r="A276" s="164"/>
      <c r="B276" s="164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</row>
    <row r="277" spans="1:29">
      <c r="A277" s="164"/>
      <c r="B277" s="164"/>
      <c r="C277" s="164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</row>
    <row r="278" spans="1:29">
      <c r="A278" s="164"/>
      <c r="B278" s="164"/>
      <c r="C278" s="164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</row>
    <row r="279" spans="1:29">
      <c r="A279" s="164"/>
      <c r="B279" s="164"/>
      <c r="C279" s="164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</row>
    <row r="280" spans="1:29">
      <c r="A280" s="164"/>
      <c r="B280" s="164"/>
      <c r="C280" s="164"/>
      <c r="D280" s="164"/>
      <c r="E280" s="164"/>
      <c r="F280" s="164"/>
      <c r="G280" s="164"/>
      <c r="H280" s="164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</row>
    <row r="281" spans="1:29">
      <c r="A281" s="164"/>
      <c r="B281" s="164"/>
      <c r="C281" s="164"/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</row>
    <row r="282" spans="1:29">
      <c r="A282" s="164"/>
      <c r="B282" s="164"/>
      <c r="C282" s="164"/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</row>
    <row r="283" spans="1:29">
      <c r="A283" s="164"/>
      <c r="B283" s="164"/>
      <c r="C283" s="164"/>
      <c r="D283" s="164"/>
      <c r="E283" s="164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</row>
    <row r="284" spans="1:29">
      <c r="A284" s="164"/>
      <c r="B284" s="164"/>
      <c r="C284" s="164"/>
      <c r="D284" s="164"/>
      <c r="E284" s="164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</row>
    <row r="285" spans="1:29">
      <c r="A285" s="164"/>
      <c r="B285" s="164"/>
      <c r="C285" s="164"/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  <c r="AC285" s="164"/>
    </row>
    <row r="286" spans="1:29">
      <c r="A286" s="164"/>
      <c r="B286" s="164"/>
      <c r="C286" s="164"/>
      <c r="D286" s="164"/>
      <c r="E286" s="164"/>
      <c r="F286" s="164"/>
      <c r="G286" s="164"/>
      <c r="H286" s="164"/>
      <c r="I286" s="164"/>
      <c r="J286" s="164"/>
      <c r="K286" s="164"/>
      <c r="L286" s="164"/>
      <c r="M286" s="164"/>
      <c r="N286" s="164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  <c r="AB286" s="164"/>
      <c r="AC286" s="164"/>
    </row>
    <row r="287" spans="1:29">
      <c r="A287" s="164"/>
      <c r="B287" s="164"/>
      <c r="C287" s="164"/>
      <c r="D287" s="164"/>
      <c r="E287" s="164"/>
      <c r="F287" s="164"/>
      <c r="G287" s="164"/>
      <c r="H287" s="164"/>
      <c r="I287" s="164"/>
      <c r="J287" s="164"/>
      <c r="K287" s="164"/>
      <c r="L287" s="164"/>
      <c r="M287" s="164"/>
      <c r="N287" s="164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  <c r="AA287" s="164"/>
      <c r="AB287" s="164"/>
      <c r="AC287" s="164"/>
    </row>
    <row r="288" spans="1:29">
      <c r="A288" s="164"/>
      <c r="B288" s="164"/>
      <c r="C288" s="164"/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  <c r="AB288" s="164"/>
      <c r="AC288" s="164"/>
    </row>
    <row r="289" spans="1:29">
      <c r="A289" s="164"/>
      <c r="B289" s="164"/>
      <c r="C289" s="164"/>
      <c r="D289" s="164"/>
      <c r="E289" s="164"/>
      <c r="F289" s="164"/>
      <c r="G289" s="164"/>
      <c r="H289" s="164"/>
      <c r="I289" s="164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  <c r="AC289" s="164"/>
    </row>
    <row r="290" spans="1:29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  <c r="AB290" s="164"/>
      <c r="AC290" s="164"/>
    </row>
    <row r="291" spans="1:29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  <c r="AB291" s="164"/>
      <c r="AC291" s="164"/>
    </row>
    <row r="292" spans="1:29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</row>
    <row r="293" spans="1:29">
      <c r="A293" s="164"/>
      <c r="B293" s="164"/>
      <c r="C293" s="164"/>
      <c r="D293" s="164"/>
      <c r="E293" s="164"/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64"/>
    </row>
    <row r="294" spans="1:29">
      <c r="A294" s="164"/>
      <c r="B294" s="164"/>
      <c r="C294" s="164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</row>
    <row r="295" spans="1:29">
      <c r="A295" s="164"/>
      <c r="B295" s="164"/>
      <c r="C295" s="164"/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</row>
    <row r="296" spans="1:29">
      <c r="A296" s="164"/>
      <c r="B296" s="164"/>
      <c r="C296" s="164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</row>
    <row r="297" spans="1:29">
      <c r="A297" s="164"/>
      <c r="B297" s="164"/>
      <c r="C297" s="164"/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</row>
    <row r="298" spans="1:29">
      <c r="A298" s="164"/>
      <c r="B298" s="164"/>
      <c r="C298" s="164"/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</row>
    <row r="299" spans="1:29">
      <c r="A299" s="164"/>
      <c r="B299" s="164"/>
      <c r="C299" s="164"/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</row>
    <row r="300" spans="1:29">
      <c r="A300" s="164"/>
      <c r="B300" s="164"/>
      <c r="C300" s="164"/>
      <c r="D300" s="164"/>
      <c r="E300" s="164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</row>
    <row r="301" spans="1:29">
      <c r="A301" s="164"/>
      <c r="B301" s="164"/>
      <c r="C301" s="164"/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</row>
    <row r="302" spans="1:29">
      <c r="A302" s="164"/>
      <c r="B302" s="164"/>
      <c r="C302" s="164"/>
      <c r="D302" s="164"/>
      <c r="E302" s="164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</row>
    <row r="303" spans="1:29">
      <c r="A303" s="164"/>
      <c r="B303" s="164"/>
      <c r="C303" s="164"/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</row>
    <row r="304" spans="1:29">
      <c r="A304" s="164"/>
      <c r="B304" s="164"/>
      <c r="C304" s="164"/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</row>
    <row r="305" spans="1:29">
      <c r="A305" s="164"/>
      <c r="B305" s="164"/>
      <c r="C305" s="164"/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</row>
    <row r="306" spans="1:29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</row>
    <row r="307" spans="1:29">
      <c r="A307" s="164"/>
      <c r="B307" s="164"/>
      <c r="C307" s="164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</row>
    <row r="308" spans="1:29">
      <c r="A308" s="164"/>
      <c r="B308" s="164"/>
      <c r="C308" s="164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  <c r="AB308" s="164"/>
      <c r="AC308" s="164"/>
    </row>
    <row r="309" spans="1:29">
      <c r="A309" s="164"/>
      <c r="B309" s="164"/>
      <c r="C309" s="164"/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</row>
    <row r="310" spans="1:29">
      <c r="A310" s="164"/>
      <c r="B310" s="164"/>
      <c r="C310" s="164"/>
      <c r="D310" s="164"/>
      <c r="E310" s="164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</row>
    <row r="311" spans="1:29">
      <c r="A311" s="164"/>
      <c r="B311" s="164"/>
      <c r="C311" s="164"/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</row>
    <row r="312" spans="1:29">
      <c r="A312" s="164"/>
      <c r="B312" s="164"/>
      <c r="C312" s="164"/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</row>
    <row r="313" spans="1:29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</row>
    <row r="314" spans="1:29">
      <c r="A314" s="164"/>
      <c r="B314" s="164"/>
      <c r="C314" s="164"/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</row>
    <row r="315" spans="1:29">
      <c r="A315" s="164"/>
      <c r="B315" s="164"/>
      <c r="C315" s="164"/>
      <c r="D315" s="164"/>
      <c r="E315" s="164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</row>
    <row r="316" spans="1:29">
      <c r="A316" s="164"/>
      <c r="B316" s="164"/>
      <c r="C316" s="164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</row>
    <row r="317" spans="1:29">
      <c r="A317" s="164"/>
      <c r="B317" s="164"/>
      <c r="C317" s="164"/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</row>
    <row r="318" spans="1:29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</row>
    <row r="319" spans="1:29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</row>
    <row r="320" spans="1:29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</row>
    <row r="321" spans="1:29">
      <c r="A321" s="164"/>
      <c r="B321" s="164"/>
      <c r="C321" s="164"/>
      <c r="D321" s="164"/>
      <c r="E321" s="164"/>
      <c r="F321" s="164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/>
    </row>
    <row r="322" spans="1:29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</row>
    <row r="323" spans="1:29">
      <c r="A323" s="164"/>
      <c r="B323" s="164"/>
      <c r="C323" s="164"/>
      <c r="D323" s="164"/>
      <c r="E323" s="164"/>
      <c r="F323" s="164"/>
      <c r="G323" s="164"/>
      <c r="H323" s="164"/>
      <c r="I323" s="164"/>
      <c r="J323" s="164"/>
      <c r="K323" s="164"/>
      <c r="L323" s="164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  <c r="AB323" s="164"/>
      <c r="AC323" s="164"/>
    </row>
    <row r="324" spans="1:29">
      <c r="A324" s="164"/>
      <c r="B324" s="164"/>
      <c r="C324" s="164"/>
      <c r="D324" s="164"/>
      <c r="E324" s="164"/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64"/>
    </row>
    <row r="325" spans="1:29">
      <c r="A325" s="164"/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</row>
    <row r="326" spans="1:29">
      <c r="A326" s="164"/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/>
    </row>
    <row r="327" spans="1:29">
      <c r="A327" s="164"/>
      <c r="B327" s="164"/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</row>
    <row r="328" spans="1:29">
      <c r="A328" s="164"/>
      <c r="B328" s="164"/>
      <c r="C328" s="164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</row>
    <row r="329" spans="1:29">
      <c r="A329" s="164"/>
      <c r="B329" s="164"/>
      <c r="C329" s="164"/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</row>
    <row r="330" spans="1:29">
      <c r="A330" s="164"/>
      <c r="B330" s="164"/>
      <c r="C330" s="164"/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</row>
    <row r="331" spans="1:29">
      <c r="A331" s="164"/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</row>
    <row r="332" spans="1:29">
      <c r="A332" s="164"/>
      <c r="B332" s="164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</row>
    <row r="333" spans="1:29">
      <c r="A333" s="164"/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</row>
    <row r="334" spans="1:29">
      <c r="A334" s="164"/>
      <c r="B334" s="164"/>
      <c r="C334" s="164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</row>
    <row r="335" spans="1:29">
      <c r="A335" s="164"/>
      <c r="B335" s="164"/>
      <c r="C335" s="164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</row>
    <row r="336" spans="1:29">
      <c r="A336" s="164"/>
      <c r="B336" s="164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</row>
    <row r="337" spans="1:29">
      <c r="A337" s="164"/>
      <c r="B337" s="164"/>
      <c r="C337" s="164"/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</row>
    <row r="338" spans="1:29">
      <c r="A338" s="164"/>
      <c r="B338" s="164"/>
      <c r="C338" s="164"/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</row>
    <row r="339" spans="1:29">
      <c r="A339" s="164"/>
      <c r="B339" s="164"/>
      <c r="C339" s="164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</row>
    <row r="340" spans="1:29">
      <c r="A340" s="164"/>
      <c r="B340" s="164"/>
      <c r="C340" s="164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64"/>
    </row>
    <row r="341" spans="1:29">
      <c r="A341" s="164"/>
      <c r="B341" s="164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</row>
    <row r="342" spans="1:29">
      <c r="A342" s="164"/>
      <c r="B342" s="164"/>
      <c r="C342" s="164"/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64"/>
    </row>
    <row r="343" spans="1:29">
      <c r="A343" s="164"/>
      <c r="B343" s="164"/>
      <c r="C343" s="164"/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64"/>
    </row>
    <row r="344" spans="1:29">
      <c r="A344" s="164"/>
      <c r="B344" s="164"/>
      <c r="C344" s="164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64"/>
    </row>
    <row r="345" spans="1:29">
      <c r="A345" s="164"/>
      <c r="B345" s="164"/>
      <c r="C345" s="164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64"/>
    </row>
    <row r="346" spans="1:29">
      <c r="A346" s="164"/>
      <c r="B346" s="164"/>
      <c r="C346" s="164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/>
    </row>
    <row r="347" spans="1:29">
      <c r="A347" s="164"/>
      <c r="B347" s="164"/>
      <c r="C347" s="164"/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64"/>
    </row>
    <row r="348" spans="1:29">
      <c r="A348" s="164"/>
      <c r="B348" s="164"/>
      <c r="C348" s="164"/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</row>
    <row r="349" spans="1:29">
      <c r="A349" s="164"/>
      <c r="B349" s="164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</row>
    <row r="350" spans="1:29">
      <c r="A350" s="164"/>
      <c r="B350" s="164"/>
      <c r="C350" s="164"/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</row>
    <row r="351" spans="1:29">
      <c r="A351" s="164"/>
      <c r="B351" s="164"/>
      <c r="C351" s="164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</row>
    <row r="352" spans="1:29">
      <c r="A352" s="164"/>
      <c r="B352" s="164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</row>
    <row r="353" spans="1:29">
      <c r="A353" s="164"/>
      <c r="B353" s="164"/>
      <c r="C353" s="164"/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</row>
    <row r="354" spans="1:29">
      <c r="A354" s="164"/>
      <c r="B354" s="164"/>
      <c r="C354" s="164"/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</row>
    <row r="355" spans="1:29">
      <c r="A355" s="164"/>
      <c r="B355" s="164"/>
      <c r="C355" s="164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</row>
    <row r="356" spans="1:29">
      <c r="A356" s="164"/>
      <c r="B356" s="164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</row>
    <row r="357" spans="1:29">
      <c r="A357" s="164"/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64"/>
    </row>
    <row r="358" spans="1:29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  <c r="AB358" s="164"/>
      <c r="AC358" s="164"/>
    </row>
    <row r="359" spans="1:29">
      <c r="A359" s="164"/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64"/>
    </row>
    <row r="360" spans="1:29">
      <c r="A360" s="164"/>
      <c r="B360" s="164"/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64"/>
    </row>
    <row r="361" spans="1:29">
      <c r="A361" s="164"/>
      <c r="B361" s="164"/>
      <c r="C361" s="164"/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64"/>
    </row>
    <row r="362" spans="1:29">
      <c r="A362" s="164"/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64"/>
    </row>
    <row r="363" spans="1:29">
      <c r="A363" s="164"/>
      <c r="B363" s="164"/>
      <c r="C363" s="164"/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64"/>
    </row>
    <row r="364" spans="1:29">
      <c r="A364" s="164"/>
      <c r="B364" s="164"/>
      <c r="C364" s="164"/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64"/>
    </row>
    <row r="365" spans="1:29">
      <c r="A365" s="164"/>
      <c r="B365" s="164"/>
      <c r="C365" s="164"/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64"/>
    </row>
    <row r="366" spans="1:29">
      <c r="A366" s="164"/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</row>
    <row r="367" spans="1:29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</row>
    <row r="368" spans="1:29">
      <c r="A368" s="164"/>
      <c r="B368" s="164"/>
      <c r="C368" s="164"/>
      <c r="D368" s="164"/>
      <c r="E368" s="164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</row>
    <row r="369" spans="1:29">
      <c r="A369" s="164"/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</row>
    <row r="370" spans="1:29">
      <c r="A370" s="164"/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</row>
    <row r="371" spans="1:29">
      <c r="A371" s="164"/>
      <c r="B371" s="164"/>
      <c r="C371" s="164"/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</row>
    <row r="372" spans="1:29">
      <c r="A372" s="164"/>
      <c r="B372" s="164"/>
      <c r="C372" s="164"/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</row>
    <row r="373" spans="1:29">
      <c r="A373" s="164"/>
      <c r="B373" s="164"/>
      <c r="C373" s="164"/>
      <c r="D373" s="164"/>
      <c r="E373" s="164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</row>
    <row r="374" spans="1:29">
      <c r="A374" s="164"/>
      <c r="B374" s="164"/>
      <c r="C374" s="164"/>
      <c r="D374" s="164"/>
      <c r="E374" s="164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</row>
    <row r="375" spans="1:29">
      <c r="A375" s="164"/>
      <c r="B375" s="164"/>
      <c r="C375" s="164"/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64"/>
    </row>
    <row r="376" spans="1:29">
      <c r="A376" s="164"/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64"/>
    </row>
    <row r="377" spans="1:29">
      <c r="A377" s="164"/>
      <c r="B377" s="164"/>
      <c r="C377" s="164"/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  <c r="AA377" s="164"/>
      <c r="AB377" s="164"/>
      <c r="AC377" s="164"/>
    </row>
    <row r="378" spans="1:29">
      <c r="A378" s="164"/>
      <c r="B378" s="164"/>
      <c r="C378" s="164"/>
      <c r="D378" s="164"/>
      <c r="E378" s="164"/>
      <c r="F378" s="164"/>
      <c r="G378" s="164"/>
      <c r="H378" s="164"/>
      <c r="I378" s="164"/>
      <c r="J378" s="164"/>
      <c r="K378" s="164"/>
      <c r="L378" s="164"/>
      <c r="M378" s="164"/>
      <c r="N378" s="164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  <c r="AA378" s="164"/>
      <c r="AB378" s="164"/>
      <c r="AC378" s="164"/>
    </row>
    <row r="379" spans="1:29">
      <c r="A379" s="164"/>
      <c r="B379" s="164"/>
      <c r="C379" s="164"/>
      <c r="D379" s="164"/>
      <c r="E379" s="164"/>
      <c r="F379" s="164"/>
      <c r="G379" s="164"/>
      <c r="H379" s="164"/>
      <c r="I379" s="164"/>
      <c r="J379" s="164"/>
      <c r="K379" s="164"/>
      <c r="L379" s="164"/>
      <c r="M379" s="164"/>
      <c r="N379" s="164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  <c r="AA379" s="164"/>
      <c r="AB379" s="164"/>
      <c r="AC379" s="164"/>
    </row>
    <row r="380" spans="1:29">
      <c r="A380" s="164"/>
      <c r="B380" s="164"/>
      <c r="C380" s="164"/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64"/>
      <c r="AC380" s="164"/>
    </row>
    <row r="381" spans="1:29">
      <c r="A381" s="164"/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64"/>
    </row>
    <row r="382" spans="1:29">
      <c r="A382" s="164"/>
      <c r="B382" s="164"/>
      <c r="C382" s="164"/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/>
    </row>
    <row r="383" spans="1:29">
      <c r="A383" s="164"/>
      <c r="B383" s="164"/>
      <c r="C383" s="164"/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</row>
    <row r="384" spans="1:29">
      <c r="A384" s="164"/>
      <c r="B384" s="164"/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</row>
    <row r="385" spans="1:29">
      <c r="A385" s="164"/>
      <c r="B385" s="164"/>
      <c r="C385" s="164"/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</row>
    <row r="386" spans="1:29">
      <c r="A386" s="164"/>
      <c r="B386" s="164"/>
      <c r="C386" s="164"/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</row>
    <row r="387" spans="1:29">
      <c r="A387" s="164"/>
      <c r="B387" s="164"/>
      <c r="C387" s="164"/>
      <c r="D387" s="164"/>
      <c r="E387" s="164"/>
      <c r="F387" s="164"/>
      <c r="G387" s="164"/>
      <c r="H387" s="164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</row>
    <row r="388" spans="1:29">
      <c r="A388" s="164"/>
      <c r="B388" s="164"/>
      <c r="C388" s="164"/>
      <c r="D388" s="164"/>
      <c r="E388" s="164"/>
      <c r="F388" s="164"/>
      <c r="G388" s="164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</row>
    <row r="389" spans="1:29">
      <c r="A389" s="164"/>
      <c r="B389" s="164"/>
      <c r="C389" s="164"/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</row>
    <row r="390" spans="1:29">
      <c r="A390" s="164"/>
      <c r="B390" s="164"/>
      <c r="C390" s="164"/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</row>
    <row r="391" spans="1:29">
      <c r="A391" s="164"/>
      <c r="B391" s="164"/>
      <c r="C391" s="164"/>
      <c r="D391" s="164"/>
      <c r="E391" s="164"/>
      <c r="F391" s="164"/>
      <c r="G391" s="164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</row>
    <row r="392" spans="1:29">
      <c r="A392" s="164"/>
      <c r="B392" s="164"/>
      <c r="C392" s="164"/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</row>
    <row r="393" spans="1:29">
      <c r="A393" s="164"/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4"/>
    </row>
    <row r="394" spans="1:29">
      <c r="A394" s="164"/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64"/>
    </row>
    <row r="395" spans="1:29">
      <c r="A395" s="164"/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</row>
    <row r="396" spans="1:29">
      <c r="A396" s="164"/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64"/>
    </row>
    <row r="397" spans="1:29">
      <c r="A397" s="164"/>
      <c r="B397" s="164"/>
      <c r="C397" s="164"/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64"/>
    </row>
    <row r="398" spans="1:29">
      <c r="A398" s="164"/>
      <c r="B398" s="164"/>
      <c r="C398" s="164"/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64"/>
    </row>
    <row r="399" spans="1:29">
      <c r="A399" s="164"/>
      <c r="B399" s="164"/>
      <c r="C399" s="164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64"/>
    </row>
    <row r="400" spans="1:29">
      <c r="A400" s="164"/>
      <c r="B400" s="164"/>
      <c r="C400" s="164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64"/>
    </row>
    <row r="401" spans="1:29">
      <c r="A401" s="164"/>
      <c r="B401" s="164"/>
      <c r="C401" s="164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64"/>
    </row>
    <row r="402" spans="1:29">
      <c r="A402" s="164"/>
      <c r="B402" s="164"/>
      <c r="C402" s="164"/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</row>
    <row r="403" spans="1:29">
      <c r="A403" s="164"/>
      <c r="B403" s="164"/>
      <c r="C403" s="164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64"/>
    </row>
    <row r="404" spans="1:29">
      <c r="A404" s="164"/>
      <c r="B404" s="164"/>
      <c r="C404" s="164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64"/>
    </row>
    <row r="405" spans="1:29">
      <c r="A405" s="164"/>
      <c r="B405" s="164"/>
      <c r="C405" s="164"/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64"/>
    </row>
    <row r="406" spans="1:29">
      <c r="A406" s="164"/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64"/>
    </row>
    <row r="407" spans="1:29">
      <c r="A407" s="164"/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  <c r="AB407" s="164"/>
      <c r="AC407" s="164"/>
    </row>
    <row r="408" spans="1:29">
      <c r="A408" s="164"/>
      <c r="B408" s="164"/>
      <c r="C408" s="164"/>
      <c r="D408" s="164"/>
      <c r="E408" s="164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  <c r="AB408" s="164"/>
      <c r="AC408" s="164"/>
    </row>
    <row r="409" spans="1:29">
      <c r="A409" s="164"/>
      <c r="B409" s="164"/>
      <c r="C409" s="164"/>
      <c r="D409" s="164"/>
      <c r="E409" s="164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  <c r="AB409" s="164"/>
      <c r="AC409" s="164"/>
    </row>
    <row r="410" spans="1:29">
      <c r="A410" s="164"/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64"/>
    </row>
    <row r="411" spans="1:29">
      <c r="A411" s="164"/>
      <c r="B411" s="164"/>
      <c r="C411" s="164"/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  <c r="AA411" s="164"/>
      <c r="AB411" s="164"/>
      <c r="AC411" s="164"/>
    </row>
    <row r="412" spans="1:29">
      <c r="A412" s="164"/>
      <c r="B412" s="164"/>
      <c r="C412" s="164"/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</row>
    <row r="413" spans="1:29">
      <c r="A413" s="164"/>
      <c r="B413" s="164"/>
      <c r="C413" s="164"/>
      <c r="D413" s="164"/>
      <c r="E413" s="164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</row>
    <row r="414" spans="1:29">
      <c r="A414" s="164"/>
      <c r="B414" s="164"/>
      <c r="C414" s="164"/>
      <c r="D414" s="164"/>
      <c r="E414" s="164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</row>
    <row r="415" spans="1:29">
      <c r="A415" s="164"/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</row>
    <row r="416" spans="1:29">
      <c r="A416" s="164"/>
      <c r="B416" s="164"/>
      <c r="C416" s="164"/>
      <c r="D416" s="164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</row>
    <row r="417" spans="1:29">
      <c r="A417" s="164"/>
      <c r="B417" s="164"/>
      <c r="C417" s="164"/>
      <c r="D417" s="164"/>
      <c r="E417" s="164"/>
      <c r="F417" s="164"/>
      <c r="G417" s="164"/>
      <c r="H417" s="164"/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  <c r="W417" s="164"/>
      <c r="X417" s="164"/>
      <c r="Y417" s="164"/>
      <c r="Z417" s="164"/>
      <c r="AA417" s="164"/>
      <c r="AB417" s="164"/>
      <c r="AC417" s="164"/>
    </row>
    <row r="418" spans="1:29">
      <c r="A418" s="164"/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</row>
    <row r="419" spans="1:29">
      <c r="A419" s="164"/>
      <c r="B419" s="164"/>
      <c r="C419" s="164"/>
      <c r="D419" s="164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64"/>
    </row>
    <row r="420" spans="1:29">
      <c r="A420" s="164"/>
      <c r="B420" s="164"/>
      <c r="C420" s="164"/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64"/>
    </row>
    <row r="421" spans="1:29">
      <c r="A421" s="164"/>
      <c r="B421" s="164"/>
      <c r="C421" s="164"/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64"/>
    </row>
    <row r="422" spans="1:29">
      <c r="A422" s="164"/>
      <c r="B422" s="164"/>
      <c r="C422" s="164"/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</row>
    <row r="423" spans="1:29">
      <c r="A423" s="164"/>
      <c r="B423" s="164"/>
      <c r="C423" s="164"/>
      <c r="D423" s="164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  <c r="AA423" s="164"/>
      <c r="AB423" s="164"/>
      <c r="AC423" s="164"/>
    </row>
    <row r="424" spans="1:29">
      <c r="A424" s="164"/>
      <c r="B424" s="164"/>
      <c r="C424" s="164"/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  <c r="AA424" s="164"/>
      <c r="AB424" s="164"/>
      <c r="AC424" s="164"/>
    </row>
    <row r="425" spans="1:29">
      <c r="A425" s="164"/>
      <c r="B425" s="164"/>
      <c r="C425" s="164"/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/>
    </row>
    <row r="426" spans="1:29">
      <c r="A426" s="164"/>
      <c r="B426" s="164"/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/>
    </row>
    <row r="427" spans="1:29">
      <c r="A427" s="164"/>
      <c r="B427" s="164"/>
      <c r="C427" s="164"/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/>
    </row>
    <row r="428" spans="1:29">
      <c r="A428" s="164"/>
      <c r="B428" s="164"/>
      <c r="C428" s="164"/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/>
    </row>
    <row r="429" spans="1:29">
      <c r="A429" s="164"/>
      <c r="B429" s="164"/>
      <c r="C429" s="164"/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  <c r="AB429" s="164"/>
      <c r="AC429" s="164"/>
    </row>
    <row r="430" spans="1:29">
      <c r="A430" s="164"/>
      <c r="B430" s="164"/>
      <c r="C430" s="164"/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  <c r="AB430" s="164"/>
      <c r="AC430" s="164"/>
    </row>
    <row r="431" spans="1:29">
      <c r="A431" s="164"/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  <c r="AB431" s="164"/>
      <c r="AC431" s="164"/>
    </row>
    <row r="432" spans="1:29">
      <c r="A432" s="164"/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64"/>
    </row>
    <row r="433" spans="1:29">
      <c r="A433" s="164"/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  <c r="AB433" s="164"/>
      <c r="AC433" s="164"/>
    </row>
    <row r="434" spans="1:29">
      <c r="A434" s="164"/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64"/>
    </row>
    <row r="435" spans="1:29">
      <c r="A435" s="164"/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  <c r="AB435" s="164"/>
      <c r="AC435" s="164"/>
    </row>
    <row r="436" spans="1:29">
      <c r="A436" s="164"/>
      <c r="B436" s="164"/>
      <c r="C436" s="164"/>
      <c r="D436" s="164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164"/>
      <c r="Z436" s="164"/>
      <c r="AA436" s="164"/>
      <c r="AB436" s="164"/>
      <c r="AC436" s="164"/>
    </row>
    <row r="437" spans="1:29">
      <c r="A437" s="164"/>
      <c r="B437" s="164"/>
      <c r="C437" s="164"/>
      <c r="D437" s="164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  <c r="W437" s="164"/>
      <c r="X437" s="164"/>
      <c r="Y437" s="164"/>
      <c r="Z437" s="164"/>
      <c r="AA437" s="164"/>
      <c r="AB437" s="164"/>
      <c r="AC437" s="164"/>
    </row>
    <row r="438" spans="1:29">
      <c r="A438" s="164"/>
      <c r="B438" s="164"/>
      <c r="C438" s="164"/>
      <c r="D438" s="164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64"/>
    </row>
    <row r="439" spans="1:29">
      <c r="A439" s="164"/>
      <c r="B439" s="164"/>
      <c r="C439" s="164"/>
      <c r="D439" s="164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  <c r="AB439" s="164"/>
      <c r="AC439" s="164"/>
    </row>
    <row r="440" spans="1:29">
      <c r="A440" s="164"/>
      <c r="B440" s="164"/>
      <c r="C440" s="164"/>
      <c r="D440" s="164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</row>
    <row r="441" spans="1:29">
      <c r="A441" s="164"/>
      <c r="B441" s="164"/>
      <c r="C441" s="164"/>
      <c r="D441" s="164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</row>
    <row r="442" spans="1:29">
      <c r="A442" s="164"/>
      <c r="B442" s="164"/>
      <c r="C442" s="164"/>
      <c r="D442" s="164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</row>
    <row r="443" spans="1:29">
      <c r="A443" s="164"/>
      <c r="B443" s="164"/>
      <c r="C443" s="164"/>
      <c r="D443" s="164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</row>
    <row r="444" spans="1:29">
      <c r="A444" s="164"/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</row>
    <row r="445" spans="1:29">
      <c r="A445" s="164"/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  <c r="AB445" s="164"/>
      <c r="AC445" s="164"/>
    </row>
    <row r="446" spans="1:29">
      <c r="A446" s="164"/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  <c r="AA446" s="164"/>
      <c r="AB446" s="164"/>
      <c r="AC446" s="164"/>
    </row>
    <row r="447" spans="1:29">
      <c r="A447" s="164"/>
      <c r="B447" s="164"/>
      <c r="C447" s="164"/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  <c r="W447" s="164"/>
      <c r="X447" s="164"/>
      <c r="Y447" s="164"/>
      <c r="Z447" s="164"/>
      <c r="AA447" s="164"/>
      <c r="AB447" s="164"/>
      <c r="AC447" s="164"/>
    </row>
    <row r="448" spans="1:29">
      <c r="A448" s="164"/>
      <c r="B448" s="164"/>
      <c r="C448" s="164"/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  <c r="W448" s="164"/>
      <c r="X448" s="164"/>
      <c r="Y448" s="164"/>
      <c r="Z448" s="164"/>
      <c r="AA448" s="164"/>
      <c r="AB448" s="164"/>
      <c r="AC448" s="164"/>
    </row>
    <row r="449" spans="1:29">
      <c r="A449" s="164"/>
      <c r="B449" s="164"/>
      <c r="C449" s="164"/>
      <c r="D449" s="164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  <c r="W449" s="164"/>
      <c r="X449" s="164"/>
      <c r="Y449" s="164"/>
      <c r="Z449" s="164"/>
      <c r="AA449" s="164"/>
      <c r="AB449" s="164"/>
      <c r="AC449" s="164"/>
    </row>
    <row r="450" spans="1:29">
      <c r="A450" s="164"/>
      <c r="B450" s="164"/>
      <c r="C450" s="164"/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  <c r="AB450" s="164"/>
      <c r="AC450" s="164"/>
    </row>
    <row r="451" spans="1:29">
      <c r="A451" s="164"/>
      <c r="B451" s="164"/>
      <c r="C451" s="164"/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  <c r="W451" s="164"/>
      <c r="X451" s="164"/>
      <c r="Y451" s="164"/>
      <c r="Z451" s="164"/>
      <c r="AA451" s="164"/>
      <c r="AB451" s="164"/>
      <c r="AC451" s="164"/>
    </row>
    <row r="452" spans="1:29">
      <c r="A452" s="164"/>
      <c r="B452" s="164"/>
      <c r="C452" s="164"/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  <c r="W452" s="164"/>
      <c r="X452" s="164"/>
      <c r="Y452" s="164"/>
      <c r="Z452" s="164"/>
      <c r="AA452" s="164"/>
      <c r="AB452" s="164"/>
      <c r="AC452" s="164"/>
    </row>
    <row r="453" spans="1:29">
      <c r="A453" s="164"/>
      <c r="B453" s="164"/>
      <c r="C453" s="164"/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  <c r="W453" s="164"/>
      <c r="X453" s="164"/>
      <c r="Y453" s="164"/>
      <c r="Z453" s="164"/>
      <c r="AA453" s="164"/>
      <c r="AB453" s="164"/>
      <c r="AC453" s="164"/>
    </row>
    <row r="454" spans="1:29">
      <c r="A454" s="164"/>
      <c r="B454" s="164"/>
      <c r="C454" s="164"/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  <c r="W454" s="164"/>
      <c r="X454" s="164"/>
      <c r="Y454" s="164"/>
      <c r="Z454" s="164"/>
      <c r="AA454" s="164"/>
      <c r="AB454" s="164"/>
      <c r="AC454" s="164"/>
    </row>
    <row r="455" spans="1:29">
      <c r="A455" s="164"/>
      <c r="B455" s="164"/>
      <c r="C455" s="164"/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  <c r="W455" s="164"/>
      <c r="X455" s="164"/>
      <c r="Y455" s="164"/>
      <c r="Z455" s="164"/>
      <c r="AA455" s="164"/>
      <c r="AB455" s="164"/>
      <c r="AC455" s="164"/>
    </row>
    <row r="456" spans="1:29">
      <c r="A456" s="164"/>
      <c r="B456" s="164"/>
      <c r="C456" s="164"/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  <c r="AB456" s="164"/>
      <c r="AC456" s="164"/>
    </row>
    <row r="457" spans="1:29">
      <c r="A457" s="164"/>
      <c r="B457" s="164"/>
      <c r="C457" s="164"/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  <c r="AB457" s="164"/>
      <c r="AC457" s="164"/>
    </row>
    <row r="458" spans="1:29">
      <c r="A458" s="164"/>
      <c r="B458" s="164"/>
      <c r="C458" s="164"/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  <c r="AB458" s="164"/>
      <c r="AC458" s="164"/>
    </row>
    <row r="459" spans="1:29">
      <c r="A459" s="164"/>
      <c r="B459" s="164"/>
      <c r="C459" s="164"/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  <c r="AB459" s="164"/>
      <c r="AC459" s="164"/>
    </row>
    <row r="460" spans="1:29">
      <c r="A460" s="164"/>
      <c r="B460" s="164"/>
      <c r="C460" s="164"/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  <c r="AB460" s="164"/>
      <c r="AC460" s="164"/>
    </row>
    <row r="461" spans="1:29">
      <c r="A461" s="164"/>
      <c r="B461" s="164"/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</row>
    <row r="462" spans="1:29">
      <c r="A462" s="164"/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</row>
    <row r="463" spans="1:29">
      <c r="A463" s="164"/>
      <c r="B463" s="164"/>
      <c r="C463" s="164"/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</row>
    <row r="464" spans="1:29">
      <c r="A464" s="164"/>
      <c r="B464" s="164"/>
      <c r="C464" s="164"/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</row>
    <row r="465" spans="1:29">
      <c r="A465" s="164"/>
      <c r="B465" s="164"/>
      <c r="C465" s="164"/>
      <c r="D465" s="164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</row>
    <row r="466" spans="1:29">
      <c r="A466" s="164"/>
      <c r="B466" s="164"/>
      <c r="C466" s="164"/>
      <c r="D466" s="164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</row>
    <row r="467" spans="1:29">
      <c r="A467" s="164"/>
      <c r="B467" s="164"/>
      <c r="C467" s="164"/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</row>
    <row r="468" spans="1:29">
      <c r="A468" s="164"/>
      <c r="B468" s="164"/>
      <c r="C468" s="164"/>
      <c r="D468" s="164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</row>
    <row r="469" spans="1:29">
      <c r="A469" s="164"/>
      <c r="B469" s="164"/>
      <c r="C469" s="164"/>
      <c r="D469" s="164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</row>
    <row r="470" spans="1:29">
      <c r="A470" s="164"/>
      <c r="B470" s="164"/>
      <c r="C470" s="164"/>
      <c r="D470" s="164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</row>
    <row r="471" spans="1:29">
      <c r="A471" s="164"/>
      <c r="B471" s="164"/>
      <c r="C471" s="164"/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</row>
    <row r="472" spans="1:29">
      <c r="A472" s="164"/>
      <c r="B472" s="164"/>
      <c r="C472" s="164"/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  <c r="W472" s="164"/>
      <c r="X472" s="164"/>
      <c r="Y472" s="164"/>
      <c r="Z472" s="164"/>
      <c r="AA472" s="164"/>
      <c r="AB472" s="164"/>
      <c r="AC472" s="164"/>
    </row>
    <row r="473" spans="1:29">
      <c r="A473" s="164"/>
      <c r="B473" s="164"/>
      <c r="C473" s="164"/>
      <c r="D473" s="164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  <c r="W473" s="164"/>
      <c r="X473" s="164"/>
      <c r="Y473" s="164"/>
      <c r="Z473" s="164"/>
      <c r="AA473" s="164"/>
      <c r="AB473" s="164"/>
      <c r="AC473" s="164"/>
    </row>
    <row r="474" spans="1:29">
      <c r="A474" s="164"/>
      <c r="B474" s="164"/>
      <c r="C474" s="164"/>
      <c r="D474" s="164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  <c r="AA474" s="164"/>
      <c r="AB474" s="164"/>
      <c r="AC474" s="164"/>
    </row>
    <row r="475" spans="1:29">
      <c r="A475" s="164"/>
      <c r="B475" s="164"/>
      <c r="C475" s="164"/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</row>
    <row r="476" spans="1:29">
      <c r="A476" s="164"/>
      <c r="B476" s="164"/>
      <c r="C476" s="164"/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/>
    </row>
    <row r="477" spans="1:29">
      <c r="A477" s="164"/>
      <c r="B477" s="164"/>
      <c r="C477" s="164"/>
      <c r="D477" s="164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</row>
    <row r="478" spans="1:29">
      <c r="A478" s="164"/>
      <c r="B478" s="164"/>
      <c r="C478" s="164"/>
      <c r="D478" s="164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</row>
    <row r="479" spans="1:29">
      <c r="A479" s="164"/>
      <c r="B479" s="164"/>
      <c r="C479" s="164"/>
      <c r="D479" s="164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</row>
    <row r="480" spans="1:29">
      <c r="A480" s="164"/>
      <c r="B480" s="164"/>
      <c r="C480" s="164"/>
      <c r="D480" s="164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</row>
    <row r="481" spans="1:29">
      <c r="A481" s="164"/>
      <c r="B481" s="164"/>
      <c r="C481" s="164"/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</row>
    <row r="482" spans="1:29">
      <c r="A482" s="164"/>
      <c r="B482" s="164"/>
      <c r="C482" s="164"/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</row>
    <row r="483" spans="1:29">
      <c r="A483" s="164"/>
      <c r="B483" s="164"/>
      <c r="C483" s="164"/>
      <c r="D483" s="164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</row>
    <row r="484" spans="1:29">
      <c r="A484" s="164"/>
      <c r="B484" s="164"/>
      <c r="C484" s="164"/>
      <c r="D484" s="164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  <c r="AA484" s="164"/>
      <c r="AB484" s="164"/>
      <c r="AC484" s="164"/>
    </row>
    <row r="485" spans="1:29">
      <c r="A485" s="164"/>
      <c r="B485" s="164"/>
      <c r="C485" s="164"/>
      <c r="D485" s="164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  <c r="AA485" s="164"/>
      <c r="AB485" s="164"/>
      <c r="AC485" s="164"/>
    </row>
    <row r="486" spans="1:29">
      <c r="A486" s="164"/>
      <c r="B486" s="164"/>
      <c r="C486" s="164"/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  <c r="W486" s="164"/>
      <c r="X486" s="164"/>
      <c r="Y486" s="164"/>
      <c r="Z486" s="164"/>
      <c r="AA486" s="164"/>
      <c r="AB486" s="164"/>
      <c r="AC486" s="164"/>
    </row>
    <row r="487" spans="1:29">
      <c r="A487" s="164"/>
      <c r="B487" s="164"/>
      <c r="C487" s="164"/>
      <c r="D487" s="164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4"/>
      <c r="AC487" s="164"/>
    </row>
    <row r="488" spans="1:29">
      <c r="A488" s="164"/>
      <c r="B488" s="164"/>
      <c r="C488" s="164"/>
      <c r="D488" s="164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4"/>
      <c r="AC488" s="164"/>
    </row>
    <row r="489" spans="1:29">
      <c r="A489" s="164"/>
      <c r="B489" s="164"/>
      <c r="C489" s="164"/>
      <c r="D489" s="164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4"/>
      <c r="AC489" s="164"/>
    </row>
    <row r="490" spans="1:29">
      <c r="A490" s="164"/>
      <c r="B490" s="164"/>
      <c r="C490" s="164"/>
      <c r="D490" s="164"/>
      <c r="E490" s="164"/>
      <c r="F490" s="164"/>
      <c r="G490" s="164"/>
      <c r="H490" s="164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64"/>
      <c r="AC490" s="164"/>
    </row>
    <row r="491" spans="1:29">
      <c r="A491" s="164"/>
      <c r="B491" s="164"/>
      <c r="C491" s="164"/>
      <c r="D491" s="164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4"/>
      <c r="AC491" s="164"/>
    </row>
    <row r="492" spans="1:29">
      <c r="A492" s="164"/>
      <c r="B492" s="164"/>
      <c r="C492" s="164"/>
      <c r="D492" s="164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4"/>
      <c r="AC492" s="164"/>
    </row>
    <row r="493" spans="1:29">
      <c r="A493" s="164"/>
      <c r="B493" s="164"/>
      <c r="C493" s="164"/>
      <c r="D493" s="164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4"/>
      <c r="AC493" s="164"/>
    </row>
    <row r="494" spans="1:29">
      <c r="A494" s="164"/>
      <c r="B494" s="164"/>
      <c r="C494" s="164"/>
      <c r="D494" s="164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64"/>
      <c r="AC494" s="164"/>
    </row>
    <row r="495" spans="1:29">
      <c r="A495" s="164"/>
      <c r="B495" s="164"/>
      <c r="C495" s="164"/>
      <c r="D495" s="164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4"/>
      <c r="AC495" s="164"/>
    </row>
    <row r="496" spans="1:29">
      <c r="A496" s="164"/>
      <c r="B496" s="164"/>
      <c r="C496" s="164"/>
      <c r="D496" s="164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  <c r="W496" s="164"/>
      <c r="X496" s="164"/>
      <c r="Y496" s="164"/>
      <c r="Z496" s="164"/>
      <c r="AA496" s="164"/>
      <c r="AB496" s="164"/>
      <c r="AC496" s="164"/>
    </row>
    <row r="497" spans="1:29">
      <c r="A497" s="164"/>
      <c r="B497" s="164"/>
      <c r="C497" s="164"/>
      <c r="D497" s="164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  <c r="W497" s="164"/>
      <c r="X497" s="164"/>
      <c r="Y497" s="164"/>
      <c r="Z497" s="164"/>
      <c r="AA497" s="164"/>
      <c r="AB497" s="164"/>
      <c r="AC497" s="164"/>
    </row>
    <row r="498" spans="1:29">
      <c r="A498" s="164"/>
      <c r="B498" s="164"/>
      <c r="C498" s="164"/>
      <c r="D498" s="164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/>
      <c r="Y498" s="164"/>
      <c r="Z498" s="164"/>
      <c r="AA498" s="164"/>
      <c r="AB498" s="164"/>
      <c r="AC498" s="164"/>
    </row>
    <row r="499" spans="1:29">
      <c r="A499" s="164"/>
      <c r="B499" s="164"/>
      <c r="C499" s="164"/>
      <c r="D499" s="164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4"/>
      <c r="Y499" s="164"/>
      <c r="Z499" s="164"/>
      <c r="AA499" s="164"/>
      <c r="AB499" s="164"/>
      <c r="AC499" s="164"/>
    </row>
    <row r="500" spans="1:29">
      <c r="A500" s="164"/>
      <c r="B500" s="164"/>
      <c r="C500" s="164"/>
      <c r="D500" s="164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4"/>
      <c r="Y500" s="164"/>
      <c r="Z500" s="164"/>
      <c r="AA500" s="164"/>
      <c r="AB500" s="164"/>
      <c r="AC500" s="164"/>
    </row>
    <row r="501" spans="1:29">
      <c r="A501" s="164"/>
      <c r="B501" s="164"/>
      <c r="C501" s="164"/>
      <c r="D501" s="164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4"/>
      <c r="Y501" s="164"/>
      <c r="Z501" s="164"/>
      <c r="AA501" s="164"/>
      <c r="AB501" s="164"/>
      <c r="AC501" s="164"/>
    </row>
    <row r="502" spans="1:29">
      <c r="A502" s="164"/>
      <c r="B502" s="164"/>
      <c r="C502" s="164"/>
      <c r="D502" s="164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4"/>
      <c r="Y502" s="164"/>
      <c r="Z502" s="164"/>
      <c r="AA502" s="164"/>
      <c r="AB502" s="164"/>
      <c r="AC502" s="164"/>
    </row>
    <row r="503" spans="1:29">
      <c r="A503" s="164"/>
      <c r="B503" s="164"/>
      <c r="C503" s="164"/>
      <c r="D503" s="164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4"/>
      <c r="Y503" s="164"/>
      <c r="Z503" s="164"/>
      <c r="AA503" s="164"/>
      <c r="AB503" s="164"/>
      <c r="AC503" s="164"/>
    </row>
    <row r="504" spans="1:29">
      <c r="A504" s="164"/>
      <c r="B504" s="164"/>
      <c r="C504" s="164"/>
      <c r="D504" s="164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4"/>
      <c r="Y504" s="164"/>
      <c r="Z504" s="164"/>
      <c r="AA504" s="164"/>
      <c r="AB504" s="164"/>
      <c r="AC504" s="164"/>
    </row>
    <row r="505" spans="1:29">
      <c r="A505" s="164"/>
      <c r="B505" s="164"/>
      <c r="C505" s="164"/>
      <c r="D505" s="164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4"/>
      <c r="Y505" s="164"/>
      <c r="Z505" s="164"/>
      <c r="AA505" s="164"/>
      <c r="AB505" s="164"/>
      <c r="AC505" s="164"/>
    </row>
    <row r="506" spans="1:29">
      <c r="A506" s="164"/>
      <c r="B506" s="164"/>
      <c r="C506" s="164"/>
      <c r="D506" s="164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4"/>
      <c r="Y506" s="164"/>
      <c r="Z506" s="164"/>
      <c r="AA506" s="164"/>
      <c r="AB506" s="164"/>
      <c r="AC506" s="164"/>
    </row>
    <row r="507" spans="1:29">
      <c r="A507" s="164"/>
      <c r="B507" s="164"/>
      <c r="C507" s="164"/>
      <c r="D507" s="164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4"/>
      <c r="Y507" s="164"/>
      <c r="Z507" s="164"/>
      <c r="AA507" s="164"/>
      <c r="AB507" s="164"/>
      <c r="AC507" s="164"/>
    </row>
    <row r="508" spans="1:29">
      <c r="A508" s="164"/>
      <c r="B508" s="164"/>
      <c r="C508" s="164"/>
      <c r="D508" s="164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  <c r="W508" s="164"/>
      <c r="X508" s="164"/>
      <c r="Y508" s="164"/>
      <c r="Z508" s="164"/>
      <c r="AA508" s="164"/>
      <c r="AB508" s="164"/>
      <c r="AC508" s="164"/>
    </row>
    <row r="509" spans="1:29">
      <c r="A509" s="164"/>
      <c r="B509" s="164"/>
      <c r="C509" s="164"/>
      <c r="D509" s="164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64"/>
      <c r="AC509" s="164"/>
    </row>
    <row r="510" spans="1:29">
      <c r="A510" s="164"/>
      <c r="B510" s="164"/>
      <c r="C510" s="164"/>
      <c r="D510" s="164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  <c r="AA510" s="164"/>
      <c r="AB510" s="164"/>
      <c r="AC510" s="164"/>
    </row>
    <row r="511" spans="1:29">
      <c r="A511" s="164"/>
      <c r="B511" s="164"/>
      <c r="C511" s="164"/>
      <c r="D511" s="164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  <c r="AA511" s="164"/>
      <c r="AB511" s="164"/>
      <c r="AC511" s="164"/>
    </row>
    <row r="512" spans="1:29">
      <c r="A512" s="164"/>
      <c r="B512" s="164"/>
      <c r="C512" s="164"/>
      <c r="D512" s="164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  <c r="AA512" s="164"/>
      <c r="AB512" s="164"/>
      <c r="AC512" s="164"/>
    </row>
    <row r="513" spans="1:29">
      <c r="A513" s="164"/>
      <c r="B513" s="164"/>
      <c r="C513" s="164"/>
      <c r="D513" s="164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  <c r="AA513" s="164"/>
      <c r="AB513" s="164"/>
      <c r="AC513" s="164"/>
    </row>
    <row r="514" spans="1:29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  <c r="AA514" s="164"/>
      <c r="AB514" s="164"/>
      <c r="AC514" s="164"/>
    </row>
    <row r="515" spans="1:29">
      <c r="A515" s="164"/>
      <c r="B515" s="164"/>
      <c r="C515" s="164"/>
      <c r="D515" s="164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64"/>
      <c r="X515" s="164"/>
      <c r="Y515" s="164"/>
      <c r="Z515" s="164"/>
      <c r="AA515" s="164"/>
      <c r="AB515" s="164"/>
      <c r="AC515" s="164"/>
    </row>
    <row r="516" spans="1:29">
      <c r="A516" s="164"/>
      <c r="B516" s="164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64"/>
      <c r="X516" s="164"/>
      <c r="Y516" s="164"/>
      <c r="Z516" s="164"/>
      <c r="AA516" s="164"/>
      <c r="AB516" s="164"/>
      <c r="AC516" s="164"/>
    </row>
    <row r="517" spans="1:29">
      <c r="A517" s="164"/>
      <c r="B517" s="164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  <c r="Y517" s="164"/>
      <c r="Z517" s="164"/>
      <c r="AA517" s="164"/>
      <c r="AB517" s="164"/>
      <c r="AC517" s="164"/>
    </row>
    <row r="518" spans="1:29">
      <c r="A518" s="164"/>
      <c r="B518" s="164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  <c r="Y518" s="164"/>
      <c r="Z518" s="164"/>
      <c r="AA518" s="164"/>
      <c r="AB518" s="164"/>
      <c r="AC518" s="164"/>
    </row>
    <row r="519" spans="1:29">
      <c r="A519" s="164"/>
      <c r="B519" s="164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  <c r="Y519" s="164"/>
      <c r="Z519" s="164"/>
      <c r="AA519" s="164"/>
      <c r="AB519" s="164"/>
      <c r="AC519" s="164"/>
    </row>
    <row r="520" spans="1:29">
      <c r="A520" s="164"/>
      <c r="B520" s="164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  <c r="AB520" s="164"/>
      <c r="AC520" s="164"/>
    </row>
    <row r="521" spans="1:29">
      <c r="A521" s="164"/>
      <c r="B521" s="164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  <c r="AB521" s="164"/>
      <c r="AC521" s="164"/>
    </row>
    <row r="522" spans="1:29">
      <c r="A522" s="164"/>
      <c r="B522" s="164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  <c r="AB522" s="164"/>
      <c r="AC522" s="164"/>
    </row>
    <row r="523" spans="1:29">
      <c r="A523" s="164"/>
      <c r="B523" s="164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  <c r="AB523" s="164"/>
      <c r="AC523" s="164"/>
    </row>
    <row r="524" spans="1:29">
      <c r="A524" s="164"/>
      <c r="B524" s="164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  <c r="AB524" s="164"/>
      <c r="AC524" s="164"/>
    </row>
    <row r="525" spans="1:29">
      <c r="A525" s="164"/>
      <c r="B525" s="164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  <c r="AB525" s="164"/>
      <c r="AC525" s="164"/>
    </row>
    <row r="526" spans="1:29">
      <c r="A526" s="164"/>
      <c r="B526" s="164"/>
      <c r="C526" s="164"/>
      <c r="D526" s="164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  <c r="AA526" s="164"/>
      <c r="AB526" s="164"/>
      <c r="AC526" s="164"/>
    </row>
    <row r="527" spans="1:29">
      <c r="A527" s="164"/>
      <c r="B527" s="164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  <c r="AB527" s="164"/>
      <c r="AC527" s="164"/>
    </row>
    <row r="528" spans="1:29">
      <c r="A528" s="164"/>
      <c r="B528" s="164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</row>
    <row r="529" spans="1:29">
      <c r="A529" s="164"/>
      <c r="B529" s="164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</row>
    <row r="530" spans="1:29">
      <c r="A530" s="164"/>
      <c r="B530" s="164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</row>
    <row r="531" spans="1:29">
      <c r="A531" s="164"/>
      <c r="B531" s="164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</row>
    <row r="532" spans="1:29">
      <c r="A532" s="164"/>
      <c r="B532" s="164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</row>
    <row r="533" spans="1:29">
      <c r="A533" s="164"/>
      <c r="B533" s="164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</row>
    <row r="534" spans="1:29">
      <c r="A534" s="164"/>
      <c r="B534" s="164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</row>
    <row r="535" spans="1:29">
      <c r="A535" s="164"/>
      <c r="B535" s="164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</row>
    <row r="536" spans="1:29">
      <c r="A536" s="164"/>
      <c r="B536" s="164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</row>
    <row r="537" spans="1:29">
      <c r="A537" s="164"/>
      <c r="B537" s="164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  <c r="AB537" s="164"/>
      <c r="AC537" s="164"/>
    </row>
    <row r="538" spans="1:29">
      <c r="A538" s="164"/>
      <c r="B538" s="164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  <c r="AB538" s="164"/>
      <c r="AC538" s="164"/>
    </row>
    <row r="539" spans="1:29">
      <c r="A539" s="164"/>
      <c r="B539" s="164"/>
      <c r="C539" s="164"/>
      <c r="D539" s="164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  <c r="W539" s="164"/>
      <c r="X539" s="164"/>
      <c r="Y539" s="164"/>
      <c r="Z539" s="164"/>
      <c r="AA539" s="164"/>
      <c r="AB539" s="164"/>
      <c r="AC539" s="164"/>
    </row>
    <row r="540" spans="1:29">
      <c r="A540" s="164"/>
      <c r="B540" s="164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  <c r="AB540" s="164"/>
      <c r="AC540" s="164"/>
    </row>
    <row r="541" spans="1:29">
      <c r="A541" s="164"/>
      <c r="B541" s="164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</row>
    <row r="542" spans="1:29">
      <c r="A542" s="164"/>
      <c r="B542" s="164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</row>
    <row r="543" spans="1:29">
      <c r="A543" s="164"/>
      <c r="B543" s="164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</row>
    <row r="544" spans="1:29">
      <c r="A544" s="164"/>
      <c r="B544" s="164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  <c r="AB544" s="164"/>
      <c r="AC544" s="164"/>
    </row>
    <row r="545" spans="1:29">
      <c r="A545" s="164"/>
      <c r="B545" s="164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  <c r="AB545" s="164"/>
      <c r="AC545" s="164"/>
    </row>
    <row r="546" spans="1:29">
      <c r="A546" s="164"/>
      <c r="B546" s="164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  <c r="AB546" s="164"/>
      <c r="AC546" s="164"/>
    </row>
    <row r="547" spans="1:29">
      <c r="A547" s="164"/>
      <c r="B547" s="164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  <c r="AB547" s="164"/>
      <c r="AC547" s="164"/>
    </row>
    <row r="548" spans="1:29">
      <c r="A548" s="164"/>
      <c r="B548" s="164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  <c r="AB548" s="164"/>
      <c r="AC548" s="164"/>
    </row>
    <row r="549" spans="1:29">
      <c r="A549" s="164"/>
      <c r="B549" s="164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  <c r="AB549" s="164"/>
      <c r="AC549" s="164"/>
    </row>
    <row r="550" spans="1:29">
      <c r="A550" s="164"/>
      <c r="B550" s="164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  <c r="AB550" s="164"/>
      <c r="AC550" s="164"/>
    </row>
    <row r="551" spans="1:29">
      <c r="A551" s="164"/>
      <c r="B551" s="164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  <c r="AB551" s="164"/>
      <c r="AC551" s="164"/>
    </row>
    <row r="552" spans="1:29">
      <c r="A552" s="164"/>
      <c r="B552" s="164"/>
      <c r="C552" s="164"/>
      <c r="D552" s="164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64"/>
      <c r="X552" s="164"/>
      <c r="Y552" s="164"/>
      <c r="Z552" s="164"/>
      <c r="AA552" s="164"/>
      <c r="AB552" s="164"/>
      <c r="AC552" s="164"/>
    </row>
    <row r="553" spans="1:29">
      <c r="A553" s="164"/>
      <c r="B553" s="164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  <c r="AB553" s="164"/>
      <c r="AC553" s="164"/>
    </row>
    <row r="554" spans="1:29">
      <c r="A554" s="164"/>
      <c r="B554" s="164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  <c r="AB554" s="164"/>
      <c r="AC554" s="164"/>
    </row>
    <row r="555" spans="1:29">
      <c r="A555" s="164"/>
      <c r="B555" s="164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  <c r="AB555" s="164"/>
      <c r="AC555" s="164"/>
    </row>
    <row r="556" spans="1:29">
      <c r="A556" s="164"/>
      <c r="B556" s="164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  <c r="AB556" s="164"/>
      <c r="AC556" s="164"/>
    </row>
    <row r="557" spans="1:29">
      <c r="A557" s="164"/>
      <c r="B557" s="164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  <c r="AB557" s="164"/>
      <c r="AC557" s="164"/>
    </row>
    <row r="558" spans="1:29">
      <c r="A558" s="164"/>
      <c r="B558" s="164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  <c r="AB558" s="164"/>
      <c r="AC558" s="164"/>
    </row>
    <row r="559" spans="1:29">
      <c r="A559" s="164"/>
      <c r="B559" s="164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  <c r="AB559" s="164"/>
      <c r="AC559" s="164"/>
    </row>
    <row r="560" spans="1:29">
      <c r="A560" s="164"/>
      <c r="B560" s="164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  <c r="AB560" s="164"/>
      <c r="AC560" s="164"/>
    </row>
    <row r="561" spans="1:29">
      <c r="A561" s="164"/>
      <c r="B561" s="164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  <c r="AB561" s="164"/>
      <c r="AC561" s="164"/>
    </row>
    <row r="562" spans="1:29">
      <c r="A562" s="164"/>
      <c r="B562" s="164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  <c r="AB562" s="164"/>
      <c r="AC562" s="164"/>
    </row>
    <row r="563" spans="1:29">
      <c r="A563" s="164"/>
      <c r="B563" s="164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  <c r="AB563" s="164"/>
      <c r="AC563" s="164"/>
    </row>
    <row r="564" spans="1:29">
      <c r="A564" s="164"/>
      <c r="B564" s="164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</row>
    <row r="565" spans="1:29">
      <c r="A565" s="164"/>
      <c r="B565" s="164"/>
      <c r="C565" s="164"/>
      <c r="D565" s="164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</row>
    <row r="566" spans="1:29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</row>
    <row r="567" spans="1:29">
      <c r="A567" s="164"/>
      <c r="B567" s="164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</row>
    <row r="568" spans="1:29">
      <c r="A568" s="164"/>
      <c r="B568" s="164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</row>
    <row r="569" spans="1:29">
      <c r="A569" s="164"/>
      <c r="B569" s="164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</row>
    <row r="570" spans="1:29">
      <c r="A570" s="164"/>
      <c r="B570" s="164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</row>
    <row r="571" spans="1:29">
      <c r="A571" s="164"/>
      <c r="B571" s="164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</row>
    <row r="572" spans="1:29">
      <c r="A572" s="164"/>
      <c r="B572" s="164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</row>
    <row r="573" spans="1:29">
      <c r="A573" s="164"/>
      <c r="B573" s="164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  <c r="AB573" s="164"/>
      <c r="AC573" s="164"/>
    </row>
    <row r="574" spans="1:29">
      <c r="A574" s="164"/>
      <c r="B574" s="164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  <c r="AB574" s="164"/>
      <c r="AC574" s="164"/>
    </row>
    <row r="575" spans="1:29">
      <c r="A575" s="164"/>
      <c r="B575" s="164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  <c r="AB575" s="164"/>
      <c r="AC575" s="164"/>
    </row>
    <row r="576" spans="1:29">
      <c r="A576" s="164"/>
      <c r="B576" s="164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  <c r="AB576" s="164"/>
      <c r="AC576" s="164"/>
    </row>
    <row r="577" spans="1:29">
      <c r="A577" s="164"/>
      <c r="B577" s="164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  <c r="AB577" s="164"/>
      <c r="AC577" s="164"/>
    </row>
    <row r="578" spans="1:29">
      <c r="A578" s="164"/>
      <c r="B578" s="164"/>
      <c r="C578" s="164"/>
      <c r="D578" s="164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  <c r="S578" s="164"/>
      <c r="T578" s="164"/>
      <c r="U578" s="164"/>
      <c r="V578" s="164"/>
      <c r="W578" s="164"/>
      <c r="X578" s="164"/>
      <c r="Y578" s="164"/>
      <c r="Z578" s="164"/>
      <c r="AA578" s="164"/>
      <c r="AB578" s="164"/>
      <c r="AC578" s="164"/>
    </row>
    <row r="579" spans="1:29">
      <c r="A579" s="164"/>
      <c r="B579" s="164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  <c r="AB579" s="164"/>
      <c r="AC579" s="164"/>
    </row>
    <row r="580" spans="1:29">
      <c r="A580" s="164"/>
      <c r="B580" s="164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  <c r="AB580" s="164"/>
      <c r="AC580" s="164"/>
    </row>
    <row r="581" spans="1:29">
      <c r="A581" s="164"/>
      <c r="B581" s="164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  <c r="AB581" s="164"/>
      <c r="AC581" s="164"/>
    </row>
    <row r="582" spans="1:29">
      <c r="A582" s="164"/>
      <c r="B582" s="164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</row>
    <row r="583" spans="1:29">
      <c r="A583" s="164"/>
      <c r="B583" s="164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</row>
    <row r="584" spans="1:29">
      <c r="A584" s="164"/>
      <c r="B584" s="164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</row>
    <row r="585" spans="1:29">
      <c r="A585" s="164"/>
      <c r="B585" s="164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  <c r="AB585" s="164"/>
      <c r="AC585" s="164"/>
    </row>
    <row r="586" spans="1:29">
      <c r="A586" s="164"/>
      <c r="B586" s="164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  <c r="AB586" s="164"/>
      <c r="AC586" s="164"/>
    </row>
    <row r="587" spans="1:29">
      <c r="A587" s="164"/>
      <c r="B587" s="164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  <c r="AB587" s="164"/>
      <c r="AC587" s="164"/>
    </row>
    <row r="588" spans="1:29">
      <c r="A588" s="164"/>
      <c r="B588" s="164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  <c r="AB588" s="164"/>
      <c r="AC588" s="164"/>
    </row>
    <row r="589" spans="1:29">
      <c r="A589" s="164"/>
      <c r="B589" s="164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  <c r="AB589" s="164"/>
      <c r="AC589" s="164"/>
    </row>
    <row r="590" spans="1:29">
      <c r="A590" s="164"/>
      <c r="B590" s="164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  <c r="AB590" s="164"/>
      <c r="AC590" s="164"/>
    </row>
    <row r="591" spans="1:29">
      <c r="A591" s="164"/>
      <c r="B591" s="164"/>
      <c r="C591" s="164"/>
      <c r="D591" s="164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  <c r="S591" s="164"/>
      <c r="T591" s="164"/>
      <c r="U591" s="164"/>
      <c r="V591" s="164"/>
      <c r="W591" s="164"/>
      <c r="X591" s="164"/>
      <c r="Y591" s="164"/>
      <c r="Z591" s="164"/>
      <c r="AA591" s="164"/>
      <c r="AB591" s="164"/>
      <c r="AC591" s="164"/>
    </row>
    <row r="592" spans="1:29">
      <c r="A592" s="164"/>
      <c r="B592" s="164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  <c r="AB592" s="164"/>
      <c r="AC592" s="164"/>
    </row>
    <row r="593" spans="1:29">
      <c r="A593" s="164"/>
      <c r="B593" s="164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  <c r="AB593" s="164"/>
      <c r="AC593" s="164"/>
    </row>
    <row r="594" spans="1:29">
      <c r="A594" s="164"/>
      <c r="B594" s="164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  <c r="AB594" s="164"/>
      <c r="AC594" s="164"/>
    </row>
    <row r="595" spans="1:29">
      <c r="A595" s="164"/>
      <c r="B595" s="164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  <c r="AB595" s="164"/>
      <c r="AC595" s="164"/>
    </row>
    <row r="596" spans="1:29">
      <c r="A596" s="164"/>
      <c r="B596" s="164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  <c r="AB596" s="164"/>
      <c r="AC596" s="164"/>
    </row>
    <row r="597" spans="1:29">
      <c r="A597" s="164"/>
      <c r="B597" s="164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  <c r="AB597" s="164"/>
      <c r="AC597" s="164"/>
    </row>
    <row r="598" spans="1:29">
      <c r="A598" s="164"/>
      <c r="B598" s="164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  <c r="AB598" s="164"/>
      <c r="AC598" s="164"/>
    </row>
    <row r="599" spans="1:29">
      <c r="A599" s="164"/>
      <c r="B599" s="164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  <c r="AB599" s="164"/>
      <c r="AC599" s="164"/>
    </row>
    <row r="600" spans="1:29">
      <c r="A600" s="164"/>
      <c r="B600" s="164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  <c r="AB600" s="164"/>
      <c r="AC600" s="164"/>
    </row>
    <row r="601" spans="1:29">
      <c r="A601" s="164"/>
      <c r="B601" s="164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  <c r="AB601" s="164"/>
      <c r="AC601" s="164"/>
    </row>
    <row r="602" spans="1:29">
      <c r="A602" s="164"/>
      <c r="B602" s="164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  <c r="AB602" s="164"/>
      <c r="AC602" s="164"/>
    </row>
    <row r="603" spans="1:29">
      <c r="A603" s="164"/>
      <c r="B603" s="164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</row>
    <row r="604" spans="1:29">
      <c r="A604" s="164"/>
      <c r="B604" s="164"/>
      <c r="C604" s="164"/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</row>
    <row r="605" spans="1:29">
      <c r="A605" s="164"/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</row>
    <row r="606" spans="1:29">
      <c r="A606" s="164"/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</row>
    <row r="607" spans="1:29">
      <c r="A607" s="164"/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</row>
    <row r="608" spans="1:29">
      <c r="A608" s="164"/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</row>
    <row r="609" spans="1:29">
      <c r="A609" s="164"/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</row>
    <row r="610" spans="1:29">
      <c r="A610" s="164"/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</row>
    <row r="611" spans="1:29">
      <c r="A611" s="164"/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</row>
    <row r="612" spans="1:29">
      <c r="A612" s="164"/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</row>
    <row r="613" spans="1:29">
      <c r="A613" s="164"/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</row>
    <row r="614" spans="1:29">
      <c r="A614" s="164"/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</row>
    <row r="615" spans="1:29">
      <c r="A615" s="164"/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</row>
    <row r="616" spans="1:29">
      <c r="A616" s="164"/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</row>
    <row r="617" spans="1:29">
      <c r="A617" s="164"/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</row>
    <row r="618" spans="1:29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</row>
    <row r="619" spans="1:29">
      <c r="A619" s="164"/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</row>
    <row r="620" spans="1:29">
      <c r="A620" s="164"/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</row>
    <row r="621" spans="1:29">
      <c r="A621" s="164"/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</row>
    <row r="622" spans="1:29">
      <c r="A622" s="164"/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</row>
    <row r="623" spans="1:29">
      <c r="A623" s="164"/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</row>
    <row r="624" spans="1:29">
      <c r="A624" s="164"/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</row>
    <row r="625" spans="1:29">
      <c r="A625" s="164"/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</row>
    <row r="626" spans="1:29">
      <c r="A626" s="164"/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</row>
    <row r="627" spans="1:29">
      <c r="A627" s="164"/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</row>
    <row r="628" spans="1:29">
      <c r="A628" s="164"/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</row>
    <row r="629" spans="1:29">
      <c r="A629" s="164"/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</row>
    <row r="630" spans="1:29">
      <c r="A630" s="164"/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</row>
    <row r="631" spans="1:29">
      <c r="A631" s="164"/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</row>
    <row r="632" spans="1:29">
      <c r="A632" s="164"/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</row>
    <row r="633" spans="1:29">
      <c r="A633" s="164"/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</row>
    <row r="634" spans="1:29">
      <c r="A634" s="164"/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</row>
    <row r="635" spans="1:29">
      <c r="A635" s="164"/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</row>
    <row r="636" spans="1:29">
      <c r="A636" s="164"/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</row>
    <row r="637" spans="1:29">
      <c r="A637" s="164"/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</row>
    <row r="638" spans="1:29">
      <c r="A638" s="164"/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</row>
    <row r="639" spans="1:29">
      <c r="A639" s="164"/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</row>
    <row r="640" spans="1:29">
      <c r="A640" s="164"/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</row>
    <row r="641" spans="1:29">
      <c r="A641" s="164"/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</row>
    <row r="642" spans="1:29">
      <c r="A642" s="164"/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</row>
    <row r="643" spans="1:29">
      <c r="A643" s="164"/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</row>
    <row r="644" spans="1:29">
      <c r="A644" s="164"/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</row>
    <row r="645" spans="1:29">
      <c r="A645" s="164"/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</row>
    <row r="646" spans="1:29">
      <c r="A646" s="164"/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</row>
    <row r="647" spans="1:29">
      <c r="A647" s="164"/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</row>
    <row r="648" spans="1:29">
      <c r="A648" s="164"/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</row>
    <row r="649" spans="1:29">
      <c r="A649" s="164"/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</row>
    <row r="650" spans="1:29">
      <c r="A650" s="164"/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</row>
    <row r="651" spans="1:29">
      <c r="A651" s="164"/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</row>
    <row r="652" spans="1:29">
      <c r="A652" s="164"/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</row>
    <row r="653" spans="1:29">
      <c r="A653" s="164"/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</row>
    <row r="654" spans="1:29">
      <c r="A654" s="164"/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</row>
    <row r="655" spans="1:29">
      <c r="A655" s="164"/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</row>
    <row r="656" spans="1:29">
      <c r="A656" s="164"/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</row>
    <row r="657" spans="1:29">
      <c r="A657" s="164"/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</row>
    <row r="658" spans="1:29">
      <c r="A658" s="164"/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</row>
    <row r="659" spans="1:29">
      <c r="A659" s="164"/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</row>
    <row r="660" spans="1:29">
      <c r="A660" s="164"/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</row>
    <row r="661" spans="1:29">
      <c r="A661" s="164"/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</row>
    <row r="662" spans="1:29">
      <c r="A662" s="164"/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</row>
    <row r="663" spans="1:29">
      <c r="A663" s="164"/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</row>
    <row r="664" spans="1:29">
      <c r="A664" s="164"/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</row>
    <row r="665" spans="1:29">
      <c r="A665" s="164"/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</row>
    <row r="666" spans="1:29">
      <c r="A666" s="164"/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</row>
    <row r="667" spans="1:29">
      <c r="A667" s="164"/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</row>
    <row r="668" spans="1:29">
      <c r="A668" s="164"/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</row>
    <row r="669" spans="1:29">
      <c r="A669" s="164"/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</row>
    <row r="670" spans="1:29">
      <c r="A670" s="164"/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</row>
    <row r="671" spans="1:29">
      <c r="A671" s="164"/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</row>
    <row r="672" spans="1:29">
      <c r="A672" s="164"/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</row>
    <row r="673" spans="1:29">
      <c r="A673" s="164"/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</row>
    <row r="674" spans="1:29">
      <c r="A674" s="164"/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</row>
    <row r="675" spans="1:29">
      <c r="A675" s="164"/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</row>
    <row r="676" spans="1:29">
      <c r="A676" s="164"/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</row>
    <row r="677" spans="1:29">
      <c r="A677" s="164"/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</row>
    <row r="678" spans="1:29">
      <c r="A678" s="164"/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</row>
    <row r="679" spans="1:29">
      <c r="A679" s="164"/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</row>
    <row r="680" spans="1:29">
      <c r="A680" s="164"/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</row>
    <row r="681" spans="1:29">
      <c r="A681" s="164"/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</row>
    <row r="682" spans="1:29">
      <c r="A682" s="164"/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</row>
    <row r="683" spans="1:29">
      <c r="A683" s="164"/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</row>
    <row r="684" spans="1:29">
      <c r="A684" s="164"/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</row>
    <row r="685" spans="1:29">
      <c r="A685" s="164"/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</row>
    <row r="686" spans="1:29">
      <c r="A686" s="164"/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</row>
    <row r="687" spans="1:29">
      <c r="A687" s="164"/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</row>
    <row r="688" spans="1:29">
      <c r="A688" s="164"/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</row>
    <row r="689" spans="1:29">
      <c r="A689" s="164"/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</row>
    <row r="690" spans="1:29">
      <c r="A690" s="164"/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</row>
    <row r="691" spans="1:29">
      <c r="A691" s="164"/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</row>
    <row r="692" spans="1:29">
      <c r="A692" s="164"/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</row>
    <row r="693" spans="1:29">
      <c r="A693" s="164"/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</row>
    <row r="694" spans="1:29">
      <c r="A694" s="164"/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</row>
    <row r="695" spans="1:29">
      <c r="A695" s="164"/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</row>
    <row r="696" spans="1:29">
      <c r="A696" s="164"/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</row>
    <row r="697" spans="1:29">
      <c r="A697" s="164"/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</row>
    <row r="698" spans="1:29">
      <c r="A698" s="164"/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</row>
    <row r="699" spans="1:29">
      <c r="A699" s="164"/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</row>
    <row r="700" spans="1:29">
      <c r="A700" s="164"/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</row>
    <row r="701" spans="1:29">
      <c r="A701" s="164"/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</row>
    <row r="702" spans="1:29">
      <c r="A702" s="164"/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</row>
    <row r="703" spans="1:29">
      <c r="A703" s="164"/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</row>
    <row r="704" spans="1:29">
      <c r="A704" s="164"/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</row>
    <row r="705" spans="1:29">
      <c r="A705" s="164"/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</row>
    <row r="706" spans="1:29">
      <c r="A706" s="164"/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</row>
    <row r="707" spans="1:29">
      <c r="A707" s="164"/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</row>
    <row r="708" spans="1:29">
      <c r="A708" s="164"/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</row>
    <row r="709" spans="1:29">
      <c r="A709" s="164"/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</row>
    <row r="710" spans="1:29">
      <c r="A710" s="164"/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</row>
    <row r="711" spans="1:29">
      <c r="A711" s="164"/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</row>
    <row r="712" spans="1:29">
      <c r="A712" s="164"/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</row>
    <row r="713" spans="1:29">
      <c r="A713" s="164"/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</row>
    <row r="714" spans="1:29">
      <c r="A714" s="164"/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</row>
    <row r="715" spans="1:29">
      <c r="A715" s="164"/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</row>
    <row r="716" spans="1:29">
      <c r="A716" s="164"/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</row>
    <row r="717" spans="1:29">
      <c r="A717" s="164"/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</row>
    <row r="718" spans="1:29">
      <c r="A718" s="164"/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</row>
    <row r="719" spans="1:29">
      <c r="A719" s="164"/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</row>
    <row r="720" spans="1:29">
      <c r="A720" s="164"/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</row>
    <row r="721" spans="1:29">
      <c r="A721" s="164"/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</row>
    <row r="722" spans="1:29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</row>
    <row r="723" spans="1:29">
      <c r="A723" s="164"/>
      <c r="B723" s="164"/>
      <c r="C723" s="164"/>
      <c r="D723" s="164"/>
      <c r="E723" s="164"/>
      <c r="F723" s="164"/>
      <c r="G723" s="164"/>
      <c r="H723" s="164"/>
      <c r="I723" s="164"/>
      <c r="J723" s="164"/>
      <c r="K723" s="164"/>
      <c r="L723" s="164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64"/>
      <c r="X723" s="164"/>
      <c r="Y723" s="164"/>
      <c r="Z723" s="164"/>
      <c r="AA723" s="164"/>
      <c r="AB723" s="164"/>
      <c r="AC723" s="164"/>
    </row>
    <row r="724" spans="1:29">
      <c r="A724" s="164"/>
      <c r="B724" s="164"/>
      <c r="C724" s="164"/>
      <c r="D724" s="164"/>
      <c r="E724" s="164"/>
      <c r="F724" s="164"/>
      <c r="G724" s="164"/>
      <c r="H724" s="164"/>
      <c r="I724" s="164"/>
      <c r="J724" s="164"/>
      <c r="K724" s="164"/>
      <c r="L724" s="164"/>
      <c r="M724" s="164"/>
      <c r="N724" s="164"/>
      <c r="O724" s="164"/>
      <c r="P724" s="164"/>
      <c r="Q724" s="164"/>
      <c r="R724" s="164"/>
      <c r="S724" s="164"/>
      <c r="T724" s="164"/>
      <c r="U724" s="164"/>
      <c r="V724" s="164"/>
      <c r="W724" s="164"/>
      <c r="X724" s="164"/>
      <c r="Y724" s="164"/>
      <c r="Z724" s="164"/>
      <c r="AA724" s="164"/>
      <c r="AB724" s="164"/>
      <c r="AC724" s="164"/>
    </row>
    <row r="725" spans="1:29">
      <c r="A725" s="164"/>
      <c r="B725" s="164"/>
      <c r="C725" s="164"/>
      <c r="D725" s="164"/>
      <c r="E725" s="164"/>
      <c r="F725" s="164"/>
      <c r="G725" s="164"/>
      <c r="H725" s="164"/>
      <c r="I725" s="164"/>
      <c r="J725" s="164"/>
      <c r="K725" s="164"/>
      <c r="L725" s="164"/>
      <c r="M725" s="164"/>
      <c r="N725" s="164"/>
      <c r="O725" s="164"/>
      <c r="P725" s="164"/>
      <c r="Q725" s="164"/>
      <c r="R725" s="164"/>
      <c r="S725" s="164"/>
      <c r="T725" s="164"/>
      <c r="U725" s="164"/>
      <c r="V725" s="164"/>
      <c r="W725" s="164"/>
      <c r="X725" s="164"/>
      <c r="Y725" s="164"/>
      <c r="Z725" s="164"/>
      <c r="AA725" s="164"/>
      <c r="AB725" s="164"/>
      <c r="AC725" s="164"/>
    </row>
    <row r="726" spans="1:29">
      <c r="A726" s="164"/>
      <c r="B726" s="164"/>
      <c r="C726" s="164"/>
      <c r="D726" s="164"/>
      <c r="E726" s="164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</row>
    <row r="727" spans="1:29">
      <c r="A727" s="164"/>
      <c r="B727" s="164"/>
      <c r="C727" s="164"/>
      <c r="D727" s="164"/>
      <c r="E727" s="164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</row>
    <row r="728" spans="1:29">
      <c r="A728" s="164"/>
      <c r="B728" s="164"/>
      <c r="C728" s="164"/>
      <c r="D728" s="164"/>
      <c r="E728" s="164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</row>
    <row r="729" spans="1:29">
      <c r="A729" s="164"/>
      <c r="B729" s="164"/>
      <c r="C729" s="164"/>
      <c r="D729" s="164"/>
      <c r="E729" s="164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</row>
    <row r="730" spans="1:29">
      <c r="A730" s="164"/>
      <c r="B730" s="164"/>
      <c r="C730" s="164"/>
      <c r="D730" s="164"/>
      <c r="E730" s="164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</row>
    <row r="731" spans="1:29">
      <c r="A731" s="164"/>
      <c r="B731" s="164"/>
      <c r="C731" s="164"/>
      <c r="D731" s="164"/>
      <c r="E731" s="164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</row>
    <row r="732" spans="1:29">
      <c r="A732" s="164"/>
      <c r="B732" s="164"/>
      <c r="C732" s="164"/>
      <c r="D732" s="164"/>
      <c r="E732" s="164"/>
      <c r="F732" s="164"/>
      <c r="G732" s="164"/>
      <c r="H732" s="164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</row>
    <row r="733" spans="1:29">
      <c r="A733" s="164"/>
      <c r="B733" s="164"/>
      <c r="C733" s="164"/>
      <c r="D733" s="164"/>
      <c r="E733" s="164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</row>
    <row r="734" spans="1:29">
      <c r="A734" s="164"/>
      <c r="B734" s="164"/>
      <c r="C734" s="164"/>
      <c r="D734" s="164"/>
      <c r="E734" s="164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</row>
    <row r="735" spans="1:29">
      <c r="A735" s="164"/>
      <c r="B735" s="164"/>
      <c r="C735" s="164"/>
      <c r="D735" s="164"/>
      <c r="E735" s="164"/>
      <c r="F735" s="164"/>
      <c r="G735" s="164"/>
      <c r="H735" s="164"/>
      <c r="I735" s="164"/>
      <c r="J735" s="164"/>
      <c r="K735" s="164"/>
      <c r="L735" s="164"/>
      <c r="M735" s="164"/>
      <c r="N735" s="164"/>
      <c r="O735" s="164"/>
      <c r="P735" s="164"/>
      <c r="Q735" s="164"/>
      <c r="R735" s="164"/>
      <c r="S735" s="164"/>
      <c r="T735" s="164"/>
      <c r="U735" s="164"/>
      <c r="V735" s="164"/>
      <c r="W735" s="164"/>
      <c r="X735" s="164"/>
      <c r="Y735" s="164"/>
      <c r="Z735" s="164"/>
      <c r="AA735" s="164"/>
      <c r="AB735" s="164"/>
      <c r="AC735" s="164"/>
    </row>
    <row r="736" spans="1:29">
      <c r="A736" s="164"/>
      <c r="B736" s="164"/>
      <c r="C736" s="164"/>
      <c r="D736" s="164"/>
      <c r="E736" s="164"/>
      <c r="F736" s="164"/>
      <c r="G736" s="164"/>
      <c r="H736" s="164"/>
      <c r="I736" s="164"/>
      <c r="J736" s="164"/>
      <c r="K736" s="164"/>
      <c r="L736" s="164"/>
      <c r="M736" s="164"/>
      <c r="N736" s="164"/>
      <c r="O736" s="164"/>
      <c r="P736" s="164"/>
      <c r="Q736" s="164"/>
      <c r="R736" s="164"/>
      <c r="S736" s="164"/>
      <c r="T736" s="164"/>
      <c r="U736" s="164"/>
      <c r="V736" s="164"/>
      <c r="W736" s="164"/>
      <c r="X736" s="164"/>
      <c r="Y736" s="164"/>
      <c r="Z736" s="164"/>
      <c r="AA736" s="164"/>
      <c r="AB736" s="164"/>
      <c r="AC736" s="164"/>
    </row>
    <row r="737" spans="1:29">
      <c r="A737" s="164"/>
      <c r="B737" s="164"/>
      <c r="C737" s="164"/>
      <c r="D737" s="164"/>
      <c r="E737" s="164"/>
      <c r="F737" s="164"/>
      <c r="G737" s="164"/>
      <c r="H737" s="164"/>
      <c r="I737" s="164"/>
      <c r="J737" s="164"/>
      <c r="K737" s="164"/>
      <c r="L737" s="164"/>
      <c r="M737" s="164"/>
      <c r="N737" s="164"/>
      <c r="O737" s="164"/>
      <c r="P737" s="164"/>
      <c r="Q737" s="164"/>
      <c r="R737" s="164"/>
      <c r="S737" s="164"/>
      <c r="T737" s="164"/>
      <c r="U737" s="164"/>
      <c r="V737" s="164"/>
      <c r="W737" s="164"/>
      <c r="X737" s="164"/>
      <c r="Y737" s="164"/>
      <c r="Z737" s="164"/>
      <c r="AA737" s="164"/>
      <c r="AB737" s="164"/>
      <c r="AC737" s="164"/>
    </row>
    <row r="738" spans="1:29">
      <c r="A738" s="164"/>
      <c r="B738" s="164"/>
      <c r="C738" s="164"/>
      <c r="D738" s="164"/>
      <c r="E738" s="164"/>
      <c r="F738" s="164"/>
      <c r="G738" s="164"/>
      <c r="H738" s="164"/>
      <c r="I738" s="164"/>
      <c r="J738" s="164"/>
      <c r="K738" s="164"/>
      <c r="L738" s="164"/>
      <c r="M738" s="164"/>
      <c r="N738" s="164"/>
      <c r="O738" s="164"/>
      <c r="P738" s="164"/>
      <c r="Q738" s="164"/>
      <c r="R738" s="164"/>
      <c r="S738" s="164"/>
      <c r="T738" s="164"/>
      <c r="U738" s="164"/>
      <c r="V738" s="164"/>
      <c r="W738" s="164"/>
      <c r="X738" s="164"/>
      <c r="Y738" s="164"/>
      <c r="Z738" s="164"/>
      <c r="AA738" s="164"/>
      <c r="AB738" s="164"/>
      <c r="AC738" s="164"/>
    </row>
    <row r="739" spans="1:29">
      <c r="A739" s="164"/>
      <c r="B739" s="164"/>
      <c r="C739" s="164"/>
      <c r="D739" s="164"/>
      <c r="E739" s="164"/>
      <c r="F739" s="164"/>
      <c r="G739" s="164"/>
      <c r="H739" s="164"/>
      <c r="I739" s="164"/>
      <c r="J739" s="164"/>
      <c r="K739" s="164"/>
      <c r="L739" s="164"/>
      <c r="M739" s="164"/>
      <c r="N739" s="164"/>
      <c r="O739" s="164"/>
      <c r="P739" s="164"/>
      <c r="Q739" s="164"/>
      <c r="R739" s="164"/>
      <c r="S739" s="164"/>
      <c r="T739" s="164"/>
      <c r="U739" s="164"/>
      <c r="V739" s="164"/>
      <c r="W739" s="164"/>
      <c r="X739" s="164"/>
      <c r="Y739" s="164"/>
      <c r="Z739" s="164"/>
      <c r="AA739" s="164"/>
      <c r="AB739" s="164"/>
      <c r="AC739" s="164"/>
    </row>
    <row r="740" spans="1:29">
      <c r="A740" s="164"/>
      <c r="B740" s="164"/>
      <c r="C740" s="164"/>
      <c r="D740" s="164"/>
      <c r="E740" s="164"/>
      <c r="F740" s="164"/>
      <c r="G740" s="164"/>
      <c r="H740" s="164"/>
      <c r="I740" s="164"/>
      <c r="J740" s="164"/>
      <c r="K740" s="164"/>
      <c r="L740" s="164"/>
      <c r="M740" s="164"/>
      <c r="N740" s="164"/>
      <c r="O740" s="164"/>
      <c r="P740" s="164"/>
      <c r="Q740" s="164"/>
      <c r="R740" s="164"/>
      <c r="S740" s="164"/>
      <c r="T740" s="164"/>
      <c r="U740" s="164"/>
      <c r="V740" s="164"/>
      <c r="W740" s="164"/>
      <c r="X740" s="164"/>
      <c r="Y740" s="164"/>
      <c r="Z740" s="164"/>
      <c r="AA740" s="164"/>
      <c r="AB740" s="164"/>
      <c r="AC740" s="164"/>
    </row>
    <row r="741" spans="1:29">
      <c r="A741" s="164"/>
      <c r="B741" s="164"/>
      <c r="C741" s="164"/>
      <c r="D741" s="164"/>
      <c r="E741" s="164"/>
      <c r="F741" s="164"/>
      <c r="G741" s="164"/>
      <c r="H741" s="164"/>
      <c r="I741" s="164"/>
      <c r="J741" s="164"/>
      <c r="K741" s="164"/>
      <c r="L741" s="164"/>
      <c r="M741" s="164"/>
      <c r="N741" s="164"/>
      <c r="O741" s="164"/>
      <c r="P741" s="164"/>
      <c r="Q741" s="164"/>
      <c r="R741" s="164"/>
      <c r="S741" s="164"/>
      <c r="T741" s="164"/>
      <c r="U741" s="164"/>
      <c r="V741" s="164"/>
      <c r="W741" s="164"/>
      <c r="X741" s="164"/>
      <c r="Y741" s="164"/>
      <c r="Z741" s="164"/>
      <c r="AA741" s="164"/>
      <c r="AB741" s="164"/>
      <c r="AC741" s="164"/>
    </row>
    <row r="742" spans="1:29">
      <c r="A742" s="164"/>
      <c r="B742" s="164"/>
      <c r="C742" s="164"/>
      <c r="D742" s="164"/>
      <c r="E742" s="164"/>
      <c r="F742" s="164"/>
      <c r="G742" s="164"/>
      <c r="H742" s="164"/>
      <c r="I742" s="164"/>
      <c r="J742" s="164"/>
      <c r="K742" s="164"/>
      <c r="L742" s="164"/>
      <c r="M742" s="164"/>
      <c r="N742" s="164"/>
      <c r="O742" s="164"/>
      <c r="P742" s="164"/>
      <c r="Q742" s="164"/>
      <c r="R742" s="164"/>
      <c r="S742" s="164"/>
      <c r="T742" s="164"/>
      <c r="U742" s="164"/>
      <c r="V742" s="164"/>
      <c r="W742" s="164"/>
      <c r="X742" s="164"/>
      <c r="Y742" s="164"/>
      <c r="Z742" s="164"/>
      <c r="AA742" s="164"/>
      <c r="AB742" s="164"/>
      <c r="AC742" s="164"/>
    </row>
    <row r="743" spans="1:29">
      <c r="A743" s="164"/>
      <c r="B743" s="164"/>
      <c r="C743" s="164"/>
      <c r="D743" s="164"/>
      <c r="E743" s="164"/>
      <c r="F743" s="164"/>
      <c r="G743" s="164"/>
      <c r="H743" s="164"/>
      <c r="I743" s="164"/>
      <c r="J743" s="164"/>
      <c r="K743" s="164"/>
      <c r="L743" s="164"/>
      <c r="M743" s="164"/>
      <c r="N743" s="164"/>
      <c r="O743" s="164"/>
      <c r="P743" s="164"/>
      <c r="Q743" s="164"/>
      <c r="R743" s="164"/>
      <c r="S743" s="164"/>
      <c r="T743" s="164"/>
      <c r="U743" s="164"/>
      <c r="V743" s="164"/>
      <c r="W743" s="164"/>
      <c r="X743" s="164"/>
      <c r="Y743" s="164"/>
      <c r="Z743" s="164"/>
      <c r="AA743" s="164"/>
      <c r="AB743" s="164"/>
      <c r="AC743" s="164"/>
    </row>
    <row r="744" spans="1:29">
      <c r="A744" s="164"/>
      <c r="B744" s="164"/>
      <c r="C744" s="164"/>
      <c r="D744" s="164"/>
      <c r="E744" s="164"/>
      <c r="F744" s="164"/>
      <c r="G744" s="164"/>
      <c r="H744" s="164"/>
      <c r="I744" s="164"/>
      <c r="J744" s="164"/>
      <c r="K744" s="164"/>
      <c r="L744" s="164"/>
      <c r="M744" s="164"/>
      <c r="N744" s="164"/>
      <c r="O744" s="164"/>
      <c r="P744" s="164"/>
      <c r="Q744" s="164"/>
      <c r="R744" s="164"/>
      <c r="S744" s="164"/>
      <c r="T744" s="164"/>
      <c r="U744" s="164"/>
      <c r="V744" s="164"/>
      <c r="W744" s="164"/>
      <c r="X744" s="164"/>
      <c r="Y744" s="164"/>
      <c r="Z744" s="164"/>
      <c r="AA744" s="164"/>
      <c r="AB744" s="164"/>
      <c r="AC744" s="164"/>
    </row>
    <row r="745" spans="1:29">
      <c r="A745" s="164"/>
      <c r="B745" s="164"/>
      <c r="C745" s="164"/>
      <c r="D745" s="164"/>
      <c r="E745" s="164"/>
      <c r="F745" s="164"/>
      <c r="G745" s="164"/>
      <c r="H745" s="164"/>
      <c r="I745" s="164"/>
      <c r="J745" s="164"/>
      <c r="K745" s="164"/>
      <c r="L745" s="164"/>
      <c r="M745" s="164"/>
      <c r="N745" s="164"/>
      <c r="O745" s="164"/>
      <c r="P745" s="164"/>
      <c r="Q745" s="164"/>
      <c r="R745" s="164"/>
      <c r="S745" s="164"/>
      <c r="T745" s="164"/>
      <c r="U745" s="164"/>
      <c r="V745" s="164"/>
      <c r="W745" s="164"/>
      <c r="X745" s="164"/>
      <c r="Y745" s="164"/>
      <c r="Z745" s="164"/>
      <c r="AA745" s="164"/>
      <c r="AB745" s="164"/>
      <c r="AC745" s="164"/>
    </row>
    <row r="746" spans="1:29">
      <c r="A746" s="164"/>
      <c r="B746" s="164"/>
      <c r="C746" s="164"/>
      <c r="D746" s="164"/>
      <c r="E746" s="164"/>
      <c r="F746" s="164"/>
      <c r="G746" s="164"/>
      <c r="H746" s="164"/>
      <c r="I746" s="164"/>
      <c r="J746" s="164"/>
      <c r="K746" s="164"/>
      <c r="L746" s="164"/>
      <c r="M746" s="164"/>
      <c r="N746" s="164"/>
      <c r="O746" s="164"/>
      <c r="P746" s="164"/>
      <c r="Q746" s="164"/>
      <c r="R746" s="164"/>
      <c r="S746" s="164"/>
      <c r="T746" s="164"/>
      <c r="U746" s="164"/>
      <c r="V746" s="164"/>
      <c r="W746" s="164"/>
      <c r="X746" s="164"/>
      <c r="Y746" s="164"/>
      <c r="Z746" s="164"/>
      <c r="AA746" s="164"/>
      <c r="AB746" s="164"/>
      <c r="AC746" s="164"/>
    </row>
    <row r="747" spans="1:29">
      <c r="A747" s="164"/>
      <c r="B747" s="164"/>
      <c r="C747" s="164"/>
      <c r="D747" s="164"/>
      <c r="E747" s="164"/>
      <c r="F747" s="164"/>
      <c r="G747" s="164"/>
      <c r="H747" s="164"/>
      <c r="I747" s="164"/>
      <c r="J747" s="164"/>
      <c r="K747" s="164"/>
      <c r="L747" s="164"/>
      <c r="M747" s="164"/>
      <c r="N747" s="164"/>
      <c r="O747" s="164"/>
      <c r="P747" s="164"/>
      <c r="Q747" s="164"/>
      <c r="R747" s="164"/>
      <c r="S747" s="164"/>
      <c r="T747" s="164"/>
      <c r="U747" s="164"/>
      <c r="V747" s="164"/>
      <c r="W747" s="164"/>
      <c r="X747" s="164"/>
      <c r="Y747" s="164"/>
      <c r="Z747" s="164"/>
      <c r="AA747" s="164"/>
      <c r="AB747" s="164"/>
      <c r="AC747" s="164"/>
    </row>
    <row r="748" spans="1:29">
      <c r="A748" s="164"/>
      <c r="B748" s="164"/>
      <c r="C748" s="164"/>
      <c r="D748" s="164"/>
      <c r="E748" s="164"/>
      <c r="F748" s="164"/>
      <c r="G748" s="164"/>
      <c r="H748" s="164"/>
      <c r="I748" s="164"/>
      <c r="J748" s="164"/>
      <c r="K748" s="164"/>
      <c r="L748" s="164"/>
      <c r="M748" s="164"/>
      <c r="N748" s="164"/>
      <c r="O748" s="164"/>
      <c r="P748" s="164"/>
      <c r="Q748" s="164"/>
      <c r="R748" s="164"/>
      <c r="S748" s="164"/>
      <c r="T748" s="164"/>
      <c r="U748" s="164"/>
      <c r="V748" s="164"/>
      <c r="W748" s="164"/>
      <c r="X748" s="164"/>
      <c r="Y748" s="164"/>
      <c r="Z748" s="164"/>
      <c r="AA748" s="164"/>
      <c r="AB748" s="164"/>
      <c r="AC748" s="164"/>
    </row>
    <row r="749" spans="1:29">
      <c r="A749" s="164"/>
      <c r="B749" s="164"/>
      <c r="C749" s="164"/>
      <c r="D749" s="164"/>
      <c r="E749" s="164"/>
      <c r="F749" s="164"/>
      <c r="G749" s="164"/>
      <c r="H749" s="164"/>
      <c r="I749" s="164"/>
      <c r="J749" s="164"/>
      <c r="K749" s="164"/>
      <c r="L749" s="164"/>
      <c r="M749" s="164"/>
      <c r="N749" s="164"/>
      <c r="O749" s="164"/>
      <c r="P749" s="164"/>
      <c r="Q749" s="164"/>
      <c r="R749" s="164"/>
      <c r="S749" s="164"/>
      <c r="T749" s="164"/>
      <c r="U749" s="164"/>
      <c r="V749" s="164"/>
      <c r="W749" s="164"/>
      <c r="X749" s="164"/>
      <c r="Y749" s="164"/>
      <c r="Z749" s="164"/>
      <c r="AA749" s="164"/>
      <c r="AB749" s="164"/>
      <c r="AC749" s="164"/>
    </row>
    <row r="750" spans="1:29">
      <c r="A750" s="164"/>
      <c r="B750" s="164"/>
      <c r="C750" s="164"/>
      <c r="D750" s="164"/>
      <c r="E750" s="164"/>
      <c r="F750" s="164"/>
      <c r="G750" s="164"/>
      <c r="H750" s="164"/>
      <c r="I750" s="164"/>
      <c r="J750" s="164"/>
      <c r="K750" s="164"/>
      <c r="L750" s="164"/>
      <c r="M750" s="164"/>
      <c r="N750" s="164"/>
      <c r="O750" s="164"/>
      <c r="P750" s="164"/>
      <c r="Q750" s="164"/>
      <c r="R750" s="164"/>
      <c r="S750" s="164"/>
      <c r="T750" s="164"/>
      <c r="U750" s="164"/>
      <c r="V750" s="164"/>
      <c r="W750" s="164"/>
      <c r="X750" s="164"/>
      <c r="Y750" s="164"/>
      <c r="Z750" s="164"/>
      <c r="AA750" s="164"/>
      <c r="AB750" s="164"/>
      <c r="AC750" s="164"/>
    </row>
    <row r="751" spans="1:29">
      <c r="A751" s="164"/>
      <c r="B751" s="164"/>
      <c r="C751" s="164"/>
      <c r="D751" s="164"/>
      <c r="E751" s="164"/>
      <c r="F751" s="164"/>
      <c r="G751" s="164"/>
      <c r="H751" s="164"/>
      <c r="I751" s="164"/>
      <c r="J751" s="164"/>
      <c r="K751" s="164"/>
      <c r="L751" s="164"/>
      <c r="M751" s="164"/>
      <c r="N751" s="164"/>
      <c r="O751" s="164"/>
      <c r="P751" s="164"/>
      <c r="Q751" s="164"/>
      <c r="R751" s="164"/>
      <c r="S751" s="164"/>
      <c r="T751" s="164"/>
      <c r="U751" s="164"/>
      <c r="V751" s="164"/>
      <c r="W751" s="164"/>
      <c r="X751" s="164"/>
      <c r="Y751" s="164"/>
      <c r="Z751" s="164"/>
      <c r="AA751" s="164"/>
      <c r="AB751" s="164"/>
      <c r="AC751" s="164"/>
    </row>
    <row r="752" spans="1:29">
      <c r="A752" s="164"/>
      <c r="B752" s="164"/>
      <c r="C752" s="164"/>
      <c r="D752" s="164"/>
      <c r="E752" s="164"/>
      <c r="F752" s="164"/>
      <c r="G752" s="164"/>
      <c r="H752" s="164"/>
      <c r="I752" s="164"/>
      <c r="J752" s="164"/>
      <c r="K752" s="164"/>
      <c r="L752" s="164"/>
      <c r="M752" s="164"/>
      <c r="N752" s="164"/>
      <c r="O752" s="164"/>
      <c r="P752" s="164"/>
      <c r="Q752" s="164"/>
      <c r="R752" s="164"/>
      <c r="S752" s="164"/>
      <c r="T752" s="164"/>
      <c r="U752" s="164"/>
      <c r="V752" s="164"/>
      <c r="W752" s="164"/>
      <c r="X752" s="164"/>
      <c r="Y752" s="164"/>
      <c r="Z752" s="164"/>
      <c r="AA752" s="164"/>
      <c r="AB752" s="164"/>
      <c r="AC752" s="164"/>
    </row>
    <row r="753" spans="1:29">
      <c r="A753" s="164"/>
      <c r="B753" s="164"/>
      <c r="C753" s="164"/>
      <c r="D753" s="164"/>
      <c r="E753" s="164"/>
      <c r="F753" s="164"/>
      <c r="G753" s="164"/>
      <c r="H753" s="164"/>
      <c r="I753" s="164"/>
      <c r="J753" s="164"/>
      <c r="K753" s="164"/>
      <c r="L753" s="164"/>
      <c r="M753" s="164"/>
      <c r="N753" s="164"/>
      <c r="O753" s="164"/>
      <c r="P753" s="164"/>
      <c r="Q753" s="164"/>
      <c r="R753" s="164"/>
      <c r="S753" s="164"/>
      <c r="T753" s="164"/>
      <c r="U753" s="164"/>
      <c r="V753" s="164"/>
      <c r="W753" s="164"/>
      <c r="X753" s="164"/>
      <c r="Y753" s="164"/>
      <c r="Z753" s="164"/>
      <c r="AA753" s="164"/>
      <c r="AB753" s="164"/>
      <c r="AC753" s="164"/>
    </row>
    <row r="754" spans="1:29">
      <c r="A754" s="164"/>
      <c r="B754" s="164"/>
      <c r="C754" s="164"/>
      <c r="D754" s="164"/>
      <c r="E754" s="164"/>
      <c r="F754" s="164"/>
      <c r="G754" s="164"/>
      <c r="H754" s="164"/>
      <c r="I754" s="164"/>
      <c r="J754" s="164"/>
      <c r="K754" s="164"/>
      <c r="L754" s="164"/>
      <c r="M754" s="164"/>
      <c r="N754" s="164"/>
      <c r="O754" s="164"/>
      <c r="P754" s="164"/>
      <c r="Q754" s="164"/>
      <c r="R754" s="164"/>
      <c r="S754" s="164"/>
      <c r="T754" s="164"/>
      <c r="U754" s="164"/>
      <c r="V754" s="164"/>
      <c r="W754" s="164"/>
      <c r="X754" s="164"/>
      <c r="Y754" s="164"/>
      <c r="Z754" s="164"/>
      <c r="AA754" s="164"/>
      <c r="AB754" s="164"/>
      <c r="AC754" s="164"/>
    </row>
    <row r="755" spans="1:29">
      <c r="A755" s="164"/>
      <c r="B755" s="164"/>
      <c r="C755" s="164"/>
      <c r="D755" s="164"/>
      <c r="E755" s="164"/>
      <c r="F755" s="164"/>
      <c r="G755" s="164"/>
      <c r="H755" s="164"/>
      <c r="I755" s="164"/>
      <c r="J755" s="164"/>
      <c r="K755" s="164"/>
      <c r="L755" s="164"/>
      <c r="M755" s="164"/>
      <c r="N755" s="164"/>
      <c r="O755" s="164"/>
      <c r="P755" s="164"/>
      <c r="Q755" s="164"/>
      <c r="R755" s="164"/>
      <c r="S755" s="164"/>
      <c r="T755" s="164"/>
      <c r="U755" s="164"/>
      <c r="V755" s="164"/>
      <c r="W755" s="164"/>
      <c r="X755" s="164"/>
      <c r="Y755" s="164"/>
      <c r="Z755" s="164"/>
      <c r="AA755" s="164"/>
      <c r="AB755" s="164"/>
      <c r="AC755" s="164"/>
    </row>
    <row r="756" spans="1:29">
      <c r="A756" s="164"/>
      <c r="B756" s="164"/>
      <c r="C756" s="164"/>
      <c r="D756" s="164"/>
      <c r="E756" s="164"/>
      <c r="F756" s="164"/>
      <c r="G756" s="164"/>
      <c r="H756" s="164"/>
      <c r="I756" s="164"/>
      <c r="J756" s="164"/>
      <c r="K756" s="164"/>
      <c r="L756" s="164"/>
      <c r="M756" s="164"/>
      <c r="N756" s="164"/>
      <c r="O756" s="164"/>
      <c r="P756" s="164"/>
      <c r="Q756" s="164"/>
      <c r="R756" s="164"/>
      <c r="S756" s="164"/>
      <c r="T756" s="164"/>
      <c r="U756" s="164"/>
      <c r="V756" s="164"/>
      <c r="W756" s="164"/>
      <c r="X756" s="164"/>
      <c r="Y756" s="164"/>
      <c r="Z756" s="164"/>
      <c r="AA756" s="164"/>
      <c r="AB756" s="164"/>
      <c r="AC756" s="164"/>
    </row>
    <row r="757" spans="1:29">
      <c r="A757" s="164"/>
      <c r="B757" s="164"/>
      <c r="C757" s="164"/>
      <c r="D757" s="164"/>
      <c r="E757" s="164"/>
      <c r="F757" s="164"/>
      <c r="G757" s="164"/>
      <c r="H757" s="164"/>
      <c r="I757" s="164"/>
      <c r="J757" s="164"/>
      <c r="K757" s="164"/>
      <c r="L757" s="164"/>
      <c r="M757" s="164"/>
      <c r="N757" s="164"/>
      <c r="O757" s="164"/>
      <c r="P757" s="164"/>
      <c r="Q757" s="164"/>
      <c r="R757" s="164"/>
      <c r="S757" s="164"/>
      <c r="T757" s="164"/>
      <c r="U757" s="164"/>
      <c r="V757" s="164"/>
      <c r="W757" s="164"/>
      <c r="X757" s="164"/>
      <c r="Y757" s="164"/>
      <c r="Z757" s="164"/>
      <c r="AA757" s="164"/>
      <c r="AB757" s="164"/>
      <c r="AC757" s="164"/>
    </row>
    <row r="758" spans="1:29">
      <c r="A758" s="164"/>
      <c r="B758" s="164"/>
      <c r="C758" s="164"/>
      <c r="D758" s="164"/>
      <c r="E758" s="164"/>
      <c r="F758" s="164"/>
      <c r="G758" s="164"/>
      <c r="H758" s="164"/>
      <c r="I758" s="164"/>
      <c r="J758" s="164"/>
      <c r="K758" s="164"/>
      <c r="L758" s="164"/>
      <c r="M758" s="164"/>
      <c r="N758" s="164"/>
      <c r="O758" s="164"/>
      <c r="P758" s="164"/>
      <c r="Q758" s="164"/>
      <c r="R758" s="164"/>
      <c r="S758" s="164"/>
      <c r="T758" s="164"/>
      <c r="U758" s="164"/>
      <c r="V758" s="164"/>
      <c r="W758" s="164"/>
      <c r="X758" s="164"/>
      <c r="Y758" s="164"/>
      <c r="Z758" s="164"/>
      <c r="AA758" s="164"/>
      <c r="AB758" s="164"/>
      <c r="AC758" s="164"/>
    </row>
    <row r="759" spans="1:29">
      <c r="A759" s="164"/>
      <c r="B759" s="164"/>
      <c r="C759" s="164"/>
      <c r="D759" s="164"/>
      <c r="E759" s="164"/>
      <c r="F759" s="164"/>
      <c r="G759" s="164"/>
      <c r="H759" s="164"/>
      <c r="I759" s="164"/>
      <c r="J759" s="164"/>
      <c r="K759" s="164"/>
      <c r="L759" s="164"/>
      <c r="M759" s="164"/>
      <c r="N759" s="164"/>
      <c r="O759" s="164"/>
      <c r="P759" s="164"/>
      <c r="Q759" s="164"/>
      <c r="R759" s="164"/>
      <c r="S759" s="164"/>
      <c r="T759" s="164"/>
      <c r="U759" s="164"/>
      <c r="V759" s="164"/>
      <c r="W759" s="164"/>
      <c r="X759" s="164"/>
      <c r="Y759" s="164"/>
      <c r="Z759" s="164"/>
      <c r="AA759" s="164"/>
      <c r="AB759" s="164"/>
      <c r="AC759" s="164"/>
    </row>
    <row r="760" spans="1:29">
      <c r="A760" s="164"/>
      <c r="B760" s="164"/>
      <c r="C760" s="164"/>
      <c r="D760" s="164"/>
      <c r="E760" s="164"/>
      <c r="F760" s="164"/>
      <c r="G760" s="164"/>
      <c r="H760" s="164"/>
      <c r="I760" s="164"/>
      <c r="J760" s="164"/>
      <c r="K760" s="164"/>
      <c r="L760" s="164"/>
      <c r="M760" s="164"/>
      <c r="N760" s="164"/>
      <c r="O760" s="164"/>
      <c r="P760" s="164"/>
      <c r="Q760" s="164"/>
      <c r="R760" s="164"/>
      <c r="S760" s="164"/>
      <c r="T760" s="164"/>
      <c r="U760" s="164"/>
      <c r="V760" s="164"/>
      <c r="W760" s="164"/>
      <c r="X760" s="164"/>
      <c r="Y760" s="164"/>
      <c r="Z760" s="164"/>
      <c r="AA760" s="164"/>
      <c r="AB760" s="164"/>
      <c r="AC760" s="164"/>
    </row>
    <row r="761" spans="1:29">
      <c r="A761" s="164"/>
      <c r="B761" s="164"/>
      <c r="C761" s="164"/>
      <c r="D761" s="164"/>
      <c r="E761" s="164"/>
      <c r="F761" s="164"/>
      <c r="G761" s="164"/>
      <c r="H761" s="164"/>
      <c r="I761" s="164"/>
      <c r="J761" s="164"/>
      <c r="K761" s="164"/>
      <c r="L761" s="164"/>
      <c r="M761" s="164"/>
      <c r="N761" s="164"/>
      <c r="O761" s="164"/>
      <c r="P761" s="164"/>
      <c r="Q761" s="164"/>
      <c r="R761" s="164"/>
      <c r="S761" s="164"/>
      <c r="T761" s="164"/>
      <c r="U761" s="164"/>
      <c r="V761" s="164"/>
      <c r="W761" s="164"/>
      <c r="X761" s="164"/>
      <c r="Y761" s="164"/>
      <c r="Z761" s="164"/>
      <c r="AA761" s="164"/>
      <c r="AB761" s="164"/>
      <c r="AC761" s="164"/>
    </row>
    <row r="762" spans="1:29">
      <c r="A762" s="164"/>
      <c r="B762" s="164"/>
      <c r="C762" s="164"/>
      <c r="D762" s="164"/>
      <c r="E762" s="164"/>
      <c r="F762" s="164"/>
      <c r="G762" s="164"/>
      <c r="H762" s="164"/>
      <c r="I762" s="164"/>
      <c r="J762" s="164"/>
      <c r="K762" s="164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  <c r="AA762" s="164"/>
      <c r="AB762" s="164"/>
      <c r="AC762" s="164"/>
    </row>
    <row r="763" spans="1:29">
      <c r="A763" s="164"/>
      <c r="B763" s="164"/>
      <c r="C763" s="164"/>
      <c r="D763" s="164"/>
      <c r="E763" s="164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  <c r="AA763" s="164"/>
      <c r="AB763" s="164"/>
      <c r="AC763" s="164"/>
    </row>
    <row r="764" spans="1:29">
      <c r="A764" s="164"/>
      <c r="B764" s="164"/>
      <c r="C764" s="164"/>
      <c r="D764" s="164"/>
      <c r="E764" s="164"/>
      <c r="F764" s="164"/>
      <c r="G764" s="164"/>
      <c r="H764" s="164"/>
      <c r="I764" s="164"/>
      <c r="J764" s="164"/>
      <c r="K764" s="164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  <c r="AA764" s="164"/>
      <c r="AB764" s="164"/>
      <c r="AC764" s="164"/>
    </row>
    <row r="765" spans="1:29">
      <c r="A765" s="164"/>
      <c r="B765" s="164"/>
      <c r="C765" s="164"/>
      <c r="D765" s="164"/>
      <c r="E765" s="164"/>
      <c r="F765" s="164"/>
      <c r="G765" s="164"/>
      <c r="H765" s="164"/>
      <c r="I765" s="164"/>
      <c r="J765" s="164"/>
      <c r="K765" s="164"/>
      <c r="L765" s="164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64"/>
      <c r="X765" s="164"/>
      <c r="Y765" s="164"/>
      <c r="Z765" s="164"/>
      <c r="AA765" s="164"/>
      <c r="AB765" s="164"/>
      <c r="AC765" s="164"/>
    </row>
    <row r="766" spans="1:29">
      <c r="A766" s="164"/>
      <c r="B766" s="164"/>
      <c r="C766" s="164"/>
      <c r="D766" s="164"/>
      <c r="E766" s="164"/>
      <c r="F766" s="164"/>
      <c r="G766" s="164"/>
      <c r="H766" s="164"/>
      <c r="I766" s="164"/>
      <c r="J766" s="164"/>
      <c r="K766" s="164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  <c r="AA766" s="164"/>
      <c r="AB766" s="164"/>
      <c r="AC766" s="164"/>
    </row>
    <row r="767" spans="1:29">
      <c r="A767" s="164"/>
      <c r="B767" s="164"/>
      <c r="C767" s="164"/>
      <c r="D767" s="164"/>
      <c r="E767" s="164"/>
      <c r="F767" s="164"/>
      <c r="G767" s="164"/>
      <c r="H767" s="164"/>
      <c r="I767" s="164"/>
      <c r="J767" s="164"/>
      <c r="K767" s="164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  <c r="AA767" s="164"/>
      <c r="AB767" s="164"/>
      <c r="AC767" s="164"/>
    </row>
    <row r="768" spans="1:29">
      <c r="A768" s="164"/>
      <c r="B768" s="164"/>
      <c r="C768" s="164"/>
      <c r="D768" s="164"/>
      <c r="E768" s="164"/>
      <c r="F768" s="164"/>
      <c r="G768" s="164"/>
      <c r="H768" s="164"/>
      <c r="I768" s="164"/>
      <c r="J768" s="164"/>
      <c r="K768" s="164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  <c r="AA768" s="164"/>
      <c r="AB768" s="164"/>
      <c r="AC768" s="164"/>
    </row>
    <row r="769" spans="1:29">
      <c r="A769" s="164"/>
      <c r="B769" s="164"/>
      <c r="C769" s="164"/>
      <c r="D769" s="164"/>
      <c r="E769" s="164"/>
      <c r="F769" s="164"/>
      <c r="G769" s="164"/>
      <c r="H769" s="164"/>
      <c r="I769" s="164"/>
      <c r="J769" s="164"/>
      <c r="K769" s="164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  <c r="AA769" s="164"/>
      <c r="AB769" s="164"/>
      <c r="AC769" s="164"/>
    </row>
    <row r="770" spans="1:29">
      <c r="A770" s="164"/>
      <c r="B770" s="164"/>
      <c r="C770" s="164"/>
      <c r="D770" s="164"/>
      <c r="E770" s="164"/>
      <c r="F770" s="164"/>
      <c r="G770" s="164"/>
      <c r="H770" s="164"/>
      <c r="I770" s="164"/>
      <c r="J770" s="164"/>
      <c r="K770" s="164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  <c r="AA770" s="164"/>
      <c r="AB770" s="164"/>
      <c r="AC770" s="164"/>
    </row>
    <row r="771" spans="1:29">
      <c r="A771" s="164"/>
      <c r="B771" s="164"/>
      <c r="C771" s="164"/>
      <c r="D771" s="164"/>
      <c r="E771" s="164"/>
      <c r="F771" s="164"/>
      <c r="G771" s="164"/>
      <c r="H771" s="164"/>
      <c r="I771" s="164"/>
      <c r="J771" s="164"/>
      <c r="K771" s="164"/>
      <c r="L771" s="164"/>
      <c r="M771" s="164"/>
      <c r="N771" s="164"/>
      <c r="O771" s="164"/>
      <c r="P771" s="164"/>
      <c r="Q771" s="164"/>
      <c r="R771" s="164"/>
      <c r="S771" s="164"/>
      <c r="T771" s="164"/>
      <c r="U771" s="164"/>
      <c r="V771" s="164"/>
      <c r="W771" s="164"/>
      <c r="X771" s="164"/>
      <c r="Y771" s="164"/>
      <c r="Z771" s="164"/>
      <c r="AA771" s="164"/>
      <c r="AB771" s="164"/>
      <c r="AC771" s="164"/>
    </row>
    <row r="772" spans="1:29">
      <c r="A772" s="164"/>
      <c r="B772" s="164"/>
      <c r="C772" s="164"/>
      <c r="D772" s="164"/>
      <c r="E772" s="164"/>
      <c r="F772" s="164"/>
      <c r="G772" s="164"/>
      <c r="H772" s="164"/>
      <c r="I772" s="164"/>
      <c r="J772" s="164"/>
      <c r="K772" s="164"/>
      <c r="L772" s="164"/>
      <c r="M772" s="164"/>
      <c r="N772" s="164"/>
      <c r="O772" s="164"/>
      <c r="P772" s="164"/>
      <c r="Q772" s="164"/>
      <c r="R772" s="164"/>
      <c r="S772" s="164"/>
      <c r="T772" s="164"/>
      <c r="U772" s="164"/>
      <c r="V772" s="164"/>
      <c r="W772" s="164"/>
      <c r="X772" s="164"/>
      <c r="Y772" s="164"/>
      <c r="Z772" s="164"/>
      <c r="AA772" s="164"/>
      <c r="AB772" s="164"/>
      <c r="AC772" s="164"/>
    </row>
    <row r="773" spans="1:29">
      <c r="A773" s="164"/>
      <c r="B773" s="164"/>
      <c r="C773" s="164"/>
      <c r="D773" s="164"/>
      <c r="E773" s="164"/>
      <c r="F773" s="164"/>
      <c r="G773" s="164"/>
      <c r="H773" s="164"/>
      <c r="I773" s="164"/>
      <c r="J773" s="164"/>
      <c r="K773" s="164"/>
      <c r="L773" s="164"/>
      <c r="M773" s="164"/>
      <c r="N773" s="164"/>
      <c r="O773" s="164"/>
      <c r="P773" s="164"/>
      <c r="Q773" s="164"/>
      <c r="R773" s="164"/>
      <c r="S773" s="164"/>
      <c r="T773" s="164"/>
      <c r="U773" s="164"/>
      <c r="V773" s="164"/>
      <c r="W773" s="164"/>
      <c r="X773" s="164"/>
      <c r="Y773" s="164"/>
      <c r="Z773" s="164"/>
      <c r="AA773" s="164"/>
      <c r="AB773" s="164"/>
      <c r="AC773" s="164"/>
    </row>
    <row r="774" spans="1:29">
      <c r="A774" s="164"/>
      <c r="B774" s="164"/>
      <c r="C774" s="164"/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  <c r="Z774" s="164"/>
      <c r="AA774" s="164"/>
      <c r="AB774" s="164"/>
      <c r="AC774" s="164"/>
    </row>
    <row r="775" spans="1:29">
      <c r="A775" s="164"/>
      <c r="B775" s="164"/>
      <c r="C775" s="164"/>
      <c r="D775" s="164"/>
      <c r="E775" s="164"/>
      <c r="F775" s="164"/>
      <c r="G775" s="164"/>
      <c r="H775" s="164"/>
      <c r="I775" s="164"/>
      <c r="J775" s="164"/>
      <c r="K775" s="164"/>
      <c r="L775" s="164"/>
      <c r="M775" s="164"/>
      <c r="N775" s="164"/>
      <c r="O775" s="164"/>
      <c r="P775" s="164"/>
      <c r="Q775" s="164"/>
      <c r="R775" s="164"/>
      <c r="S775" s="164"/>
      <c r="T775" s="164"/>
      <c r="U775" s="164"/>
      <c r="V775" s="164"/>
      <c r="W775" s="164"/>
      <c r="X775" s="164"/>
      <c r="Y775" s="164"/>
      <c r="Z775" s="164"/>
      <c r="AA775" s="164"/>
      <c r="AB775" s="164"/>
      <c r="AC775" s="164"/>
    </row>
    <row r="776" spans="1:29">
      <c r="A776" s="164"/>
      <c r="B776" s="164"/>
      <c r="C776" s="164"/>
      <c r="D776" s="164"/>
      <c r="E776" s="164"/>
      <c r="F776" s="164"/>
      <c r="G776" s="164"/>
      <c r="H776" s="164"/>
      <c r="I776" s="164"/>
      <c r="J776" s="164"/>
      <c r="K776" s="164"/>
      <c r="L776" s="164"/>
      <c r="M776" s="164"/>
      <c r="N776" s="164"/>
      <c r="O776" s="164"/>
      <c r="P776" s="164"/>
      <c r="Q776" s="164"/>
      <c r="R776" s="164"/>
      <c r="S776" s="164"/>
      <c r="T776" s="164"/>
      <c r="U776" s="164"/>
      <c r="V776" s="164"/>
      <c r="W776" s="164"/>
      <c r="X776" s="164"/>
      <c r="Y776" s="164"/>
      <c r="Z776" s="164"/>
      <c r="AA776" s="164"/>
      <c r="AB776" s="164"/>
      <c r="AC776" s="164"/>
    </row>
    <row r="777" spans="1:29">
      <c r="A777" s="164"/>
      <c r="B777" s="164"/>
      <c r="C777" s="164"/>
      <c r="D777" s="164"/>
      <c r="E777" s="164"/>
      <c r="F777" s="164"/>
      <c r="G777" s="164"/>
      <c r="H777" s="164"/>
      <c r="I777" s="164"/>
      <c r="J777" s="164"/>
      <c r="K777" s="164"/>
      <c r="L777" s="164"/>
      <c r="M777" s="164"/>
      <c r="N777" s="164"/>
      <c r="O777" s="164"/>
      <c r="P777" s="164"/>
      <c r="Q777" s="164"/>
      <c r="R777" s="164"/>
      <c r="S777" s="164"/>
      <c r="T777" s="164"/>
      <c r="U777" s="164"/>
      <c r="V777" s="164"/>
      <c r="W777" s="164"/>
      <c r="X777" s="164"/>
      <c r="Y777" s="164"/>
      <c r="Z777" s="164"/>
      <c r="AA777" s="164"/>
      <c r="AB777" s="164"/>
      <c r="AC777" s="164"/>
    </row>
    <row r="778" spans="1:29">
      <c r="A778" s="164"/>
      <c r="B778" s="164"/>
      <c r="C778" s="164"/>
      <c r="D778" s="164"/>
      <c r="E778" s="164"/>
      <c r="F778" s="164"/>
      <c r="G778" s="164"/>
      <c r="H778" s="164"/>
      <c r="I778" s="164"/>
      <c r="J778" s="164"/>
      <c r="K778" s="164"/>
      <c r="L778" s="164"/>
      <c r="M778" s="164"/>
      <c r="N778" s="164"/>
      <c r="O778" s="164"/>
      <c r="P778" s="164"/>
      <c r="Q778" s="164"/>
      <c r="R778" s="164"/>
      <c r="S778" s="164"/>
      <c r="T778" s="164"/>
      <c r="U778" s="164"/>
      <c r="V778" s="164"/>
      <c r="W778" s="164"/>
      <c r="X778" s="164"/>
      <c r="Y778" s="164"/>
      <c r="Z778" s="164"/>
      <c r="AA778" s="164"/>
      <c r="AB778" s="164"/>
      <c r="AC778" s="164"/>
    </row>
    <row r="779" spans="1:29">
      <c r="A779" s="164"/>
      <c r="B779" s="164"/>
      <c r="C779" s="164"/>
      <c r="D779" s="164"/>
      <c r="E779" s="164"/>
      <c r="F779" s="164"/>
      <c r="G779" s="164"/>
      <c r="H779" s="164"/>
      <c r="I779" s="164"/>
      <c r="J779" s="164"/>
      <c r="K779" s="164"/>
      <c r="L779" s="164"/>
      <c r="M779" s="164"/>
      <c r="N779" s="164"/>
      <c r="O779" s="164"/>
      <c r="P779" s="164"/>
      <c r="Q779" s="164"/>
      <c r="R779" s="164"/>
      <c r="S779" s="164"/>
      <c r="T779" s="164"/>
      <c r="U779" s="164"/>
      <c r="V779" s="164"/>
      <c r="W779" s="164"/>
      <c r="X779" s="164"/>
      <c r="Y779" s="164"/>
      <c r="Z779" s="164"/>
      <c r="AA779" s="164"/>
      <c r="AB779" s="164"/>
      <c r="AC779" s="164"/>
    </row>
    <row r="780" spans="1:29">
      <c r="A780" s="164"/>
      <c r="B780" s="164"/>
      <c r="C780" s="164"/>
      <c r="D780" s="164"/>
      <c r="E780" s="164"/>
      <c r="F780" s="164"/>
      <c r="G780" s="164"/>
      <c r="H780" s="164"/>
      <c r="I780" s="164"/>
      <c r="J780" s="164"/>
      <c r="K780" s="164"/>
      <c r="L780" s="164"/>
      <c r="M780" s="164"/>
      <c r="N780" s="164"/>
      <c r="O780" s="164"/>
      <c r="P780" s="164"/>
      <c r="Q780" s="164"/>
      <c r="R780" s="164"/>
      <c r="S780" s="164"/>
      <c r="T780" s="164"/>
      <c r="U780" s="164"/>
      <c r="V780" s="164"/>
      <c r="W780" s="164"/>
      <c r="X780" s="164"/>
      <c r="Y780" s="164"/>
      <c r="Z780" s="164"/>
      <c r="AA780" s="164"/>
      <c r="AB780" s="164"/>
      <c r="AC780" s="164"/>
    </row>
    <row r="781" spans="1:29">
      <c r="A781" s="164"/>
      <c r="B781" s="164"/>
      <c r="C781" s="164"/>
      <c r="D781" s="164"/>
      <c r="E781" s="164"/>
      <c r="F781" s="164"/>
      <c r="G781" s="164"/>
      <c r="H781" s="164"/>
      <c r="I781" s="164"/>
      <c r="J781" s="164"/>
      <c r="K781" s="164"/>
      <c r="L781" s="164"/>
      <c r="M781" s="164"/>
      <c r="N781" s="164"/>
      <c r="O781" s="164"/>
      <c r="P781" s="164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  <c r="AA781" s="164"/>
      <c r="AB781" s="164"/>
      <c r="AC781" s="164"/>
    </row>
    <row r="782" spans="1:29">
      <c r="A782" s="164"/>
      <c r="B782" s="164"/>
      <c r="C782" s="164"/>
      <c r="D782" s="164"/>
      <c r="E782" s="164"/>
      <c r="F782" s="164"/>
      <c r="G782" s="164"/>
      <c r="H782" s="164"/>
      <c r="I782" s="164"/>
      <c r="J782" s="164"/>
      <c r="K782" s="164"/>
      <c r="L782" s="164"/>
      <c r="M782" s="164"/>
      <c r="N782" s="164"/>
      <c r="O782" s="164"/>
      <c r="P782" s="164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  <c r="AA782" s="164"/>
      <c r="AB782" s="164"/>
      <c r="AC782" s="164"/>
    </row>
    <row r="783" spans="1:29">
      <c r="A783" s="164"/>
      <c r="B783" s="164"/>
      <c r="C783" s="164"/>
      <c r="D783" s="164"/>
      <c r="E783" s="164"/>
      <c r="F783" s="164"/>
      <c r="G783" s="164"/>
      <c r="H783" s="164"/>
      <c r="I783" s="164"/>
      <c r="J783" s="164"/>
      <c r="K783" s="164"/>
      <c r="L783" s="164"/>
      <c r="M783" s="164"/>
      <c r="N783" s="164"/>
      <c r="O783" s="164"/>
      <c r="P783" s="164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</row>
    <row r="784" spans="1:29">
      <c r="A784" s="164"/>
      <c r="B784" s="164"/>
      <c r="C784" s="164"/>
      <c r="D784" s="164"/>
      <c r="E784" s="164"/>
      <c r="F784" s="164"/>
      <c r="G784" s="164"/>
      <c r="H784" s="164"/>
      <c r="I784" s="164"/>
      <c r="J784" s="164"/>
      <c r="K784" s="164"/>
      <c r="L784" s="164"/>
      <c r="M784" s="164"/>
      <c r="N784" s="164"/>
      <c r="O784" s="164"/>
      <c r="P784" s="164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</row>
    <row r="785" spans="1:29">
      <c r="A785" s="164"/>
      <c r="B785" s="164"/>
      <c r="C785" s="164"/>
      <c r="D785" s="164"/>
      <c r="E785" s="164"/>
      <c r="F785" s="164"/>
      <c r="G785" s="164"/>
      <c r="H785" s="164"/>
      <c r="I785" s="164"/>
      <c r="J785" s="164"/>
      <c r="K785" s="164"/>
      <c r="L785" s="164"/>
      <c r="M785" s="164"/>
      <c r="N785" s="164"/>
      <c r="O785" s="164"/>
      <c r="P785" s="164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</row>
    <row r="786" spans="1:29">
      <c r="A786" s="164"/>
      <c r="B786" s="164"/>
      <c r="C786" s="164"/>
      <c r="D786" s="164"/>
      <c r="E786" s="164"/>
      <c r="F786" s="164"/>
      <c r="G786" s="164"/>
      <c r="H786" s="164"/>
      <c r="I786" s="164"/>
      <c r="J786" s="164"/>
      <c r="K786" s="164"/>
      <c r="L786" s="164"/>
      <c r="M786" s="164"/>
      <c r="N786" s="164"/>
      <c r="O786" s="164"/>
      <c r="P786" s="164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</row>
    <row r="787" spans="1:29">
      <c r="A787" s="164"/>
      <c r="B787" s="164"/>
      <c r="C787" s="164"/>
      <c r="D787" s="164"/>
      <c r="E787" s="164"/>
      <c r="F787" s="164"/>
      <c r="G787" s="164"/>
      <c r="H787" s="164"/>
      <c r="I787" s="164"/>
      <c r="J787" s="164"/>
      <c r="K787" s="164"/>
      <c r="L787" s="164"/>
      <c r="M787" s="164"/>
      <c r="N787" s="164"/>
      <c r="O787" s="164"/>
      <c r="P787" s="164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</row>
    <row r="788" spans="1:29">
      <c r="A788" s="164"/>
      <c r="B788" s="164"/>
      <c r="C788" s="164"/>
      <c r="D788" s="164"/>
      <c r="E788" s="164"/>
      <c r="F788" s="164"/>
      <c r="G788" s="164"/>
      <c r="H788" s="164"/>
      <c r="I788" s="164"/>
      <c r="J788" s="164"/>
      <c r="K788" s="164"/>
      <c r="L788" s="164"/>
      <c r="M788" s="164"/>
      <c r="N788" s="164"/>
      <c r="O788" s="164"/>
      <c r="P788" s="164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  <c r="AB788" s="164"/>
      <c r="AC788" s="164"/>
    </row>
    <row r="789" spans="1:29">
      <c r="A789" s="164"/>
      <c r="B789" s="164"/>
      <c r="C789" s="164"/>
      <c r="D789" s="164"/>
      <c r="E789" s="164"/>
      <c r="F789" s="164"/>
      <c r="G789" s="164"/>
      <c r="H789" s="164"/>
      <c r="I789" s="164"/>
      <c r="J789" s="164"/>
      <c r="K789" s="164"/>
      <c r="L789" s="164"/>
      <c r="M789" s="164"/>
      <c r="N789" s="164"/>
      <c r="O789" s="164"/>
      <c r="P789" s="164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  <c r="AA789" s="164"/>
      <c r="AB789" s="164"/>
      <c r="AC789" s="164"/>
    </row>
    <row r="790" spans="1:29">
      <c r="A790" s="164"/>
      <c r="B790" s="164"/>
      <c r="C790" s="164"/>
      <c r="D790" s="164"/>
      <c r="E790" s="164"/>
      <c r="F790" s="164"/>
      <c r="G790" s="164"/>
      <c r="H790" s="164"/>
      <c r="I790" s="164"/>
      <c r="J790" s="164"/>
      <c r="K790" s="164"/>
      <c r="L790" s="164"/>
      <c r="M790" s="164"/>
      <c r="N790" s="164"/>
      <c r="O790" s="164"/>
      <c r="P790" s="164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  <c r="AA790" s="164"/>
      <c r="AB790" s="164"/>
      <c r="AC790" s="164"/>
    </row>
    <row r="791" spans="1:29">
      <c r="A791" s="164"/>
      <c r="B791" s="164"/>
      <c r="C791" s="164"/>
      <c r="D791" s="164"/>
      <c r="E791" s="164"/>
      <c r="F791" s="164"/>
      <c r="G791" s="164"/>
      <c r="H791" s="164"/>
      <c r="I791" s="164"/>
      <c r="J791" s="164"/>
      <c r="K791" s="164"/>
      <c r="L791" s="164"/>
      <c r="M791" s="164"/>
      <c r="N791" s="164"/>
      <c r="O791" s="164"/>
      <c r="P791" s="164"/>
      <c r="Q791" s="164"/>
      <c r="R791" s="164"/>
      <c r="S791" s="164"/>
      <c r="T791" s="164"/>
      <c r="U791" s="164"/>
      <c r="V791" s="164"/>
      <c r="W791" s="164"/>
      <c r="X791" s="164"/>
      <c r="Y791" s="164"/>
      <c r="Z791" s="164"/>
      <c r="AA791" s="164"/>
      <c r="AB791" s="164"/>
      <c r="AC791" s="164"/>
    </row>
    <row r="792" spans="1:29">
      <c r="A792" s="164"/>
      <c r="B792" s="164"/>
      <c r="C792" s="164"/>
      <c r="D792" s="164"/>
      <c r="E792" s="164"/>
      <c r="F792" s="164"/>
      <c r="G792" s="164"/>
      <c r="H792" s="164"/>
      <c r="I792" s="164"/>
      <c r="J792" s="164"/>
      <c r="K792" s="164"/>
      <c r="L792" s="164"/>
      <c r="M792" s="164"/>
      <c r="N792" s="164"/>
      <c r="O792" s="164"/>
      <c r="P792" s="164"/>
      <c r="Q792" s="164"/>
      <c r="R792" s="164"/>
      <c r="S792" s="164"/>
      <c r="T792" s="164"/>
      <c r="U792" s="164"/>
      <c r="V792" s="164"/>
      <c r="W792" s="164"/>
      <c r="X792" s="164"/>
      <c r="Y792" s="164"/>
      <c r="Z792" s="164"/>
      <c r="AA792" s="164"/>
      <c r="AB792" s="164"/>
      <c r="AC792" s="164"/>
    </row>
    <row r="793" spans="1:29">
      <c r="A793" s="164"/>
      <c r="B793" s="164"/>
      <c r="C793" s="164"/>
      <c r="D793" s="164"/>
      <c r="E793" s="164"/>
      <c r="F793" s="164"/>
      <c r="G793" s="164"/>
      <c r="H793" s="164"/>
      <c r="I793" s="164"/>
      <c r="J793" s="164"/>
      <c r="K793" s="164"/>
      <c r="L793" s="164"/>
      <c r="M793" s="164"/>
      <c r="N793" s="164"/>
      <c r="O793" s="164"/>
      <c r="P793" s="164"/>
      <c r="Q793" s="164"/>
      <c r="R793" s="164"/>
      <c r="S793" s="164"/>
      <c r="T793" s="164"/>
      <c r="U793" s="164"/>
      <c r="V793" s="164"/>
      <c r="W793" s="164"/>
      <c r="X793" s="164"/>
      <c r="Y793" s="164"/>
      <c r="Z793" s="164"/>
      <c r="AA793" s="164"/>
      <c r="AB793" s="164"/>
      <c r="AC793" s="164"/>
    </row>
    <row r="794" spans="1:29">
      <c r="A794" s="164"/>
      <c r="B794" s="164"/>
      <c r="C794" s="164"/>
      <c r="D794" s="164"/>
      <c r="E794" s="164"/>
      <c r="F794" s="164"/>
      <c r="G794" s="164"/>
      <c r="H794" s="164"/>
      <c r="I794" s="164"/>
      <c r="J794" s="164"/>
      <c r="K794" s="164"/>
      <c r="L794" s="164"/>
      <c r="M794" s="164"/>
      <c r="N794" s="164"/>
      <c r="O794" s="164"/>
      <c r="P794" s="164"/>
      <c r="Q794" s="164"/>
      <c r="R794" s="164"/>
      <c r="S794" s="164"/>
      <c r="T794" s="164"/>
      <c r="U794" s="164"/>
      <c r="V794" s="164"/>
      <c r="W794" s="164"/>
      <c r="X794" s="164"/>
      <c r="Y794" s="164"/>
      <c r="Z794" s="164"/>
      <c r="AA794" s="164"/>
      <c r="AB794" s="164"/>
      <c r="AC794" s="164"/>
    </row>
    <row r="795" spans="1:29">
      <c r="A795" s="164"/>
      <c r="B795" s="164"/>
      <c r="C795" s="164"/>
      <c r="D795" s="164"/>
      <c r="E795" s="164"/>
      <c r="F795" s="164"/>
      <c r="G795" s="164"/>
      <c r="H795" s="164"/>
      <c r="I795" s="164"/>
      <c r="J795" s="164"/>
      <c r="K795" s="164"/>
      <c r="L795" s="164"/>
      <c r="M795" s="164"/>
      <c r="N795" s="164"/>
      <c r="O795" s="164"/>
      <c r="P795" s="164"/>
      <c r="Q795" s="164"/>
      <c r="R795" s="164"/>
      <c r="S795" s="164"/>
      <c r="T795" s="164"/>
      <c r="U795" s="164"/>
      <c r="V795" s="164"/>
      <c r="W795" s="164"/>
      <c r="X795" s="164"/>
      <c r="Y795" s="164"/>
      <c r="Z795" s="164"/>
      <c r="AA795" s="164"/>
      <c r="AB795" s="164"/>
      <c r="AC795" s="164"/>
    </row>
    <row r="796" spans="1:29">
      <c r="A796" s="164"/>
      <c r="B796" s="164"/>
      <c r="C796" s="164"/>
      <c r="D796" s="164"/>
      <c r="E796" s="164"/>
      <c r="F796" s="164"/>
      <c r="G796" s="164"/>
      <c r="H796" s="164"/>
      <c r="I796" s="164"/>
      <c r="J796" s="164"/>
      <c r="K796" s="164"/>
      <c r="L796" s="164"/>
      <c r="M796" s="164"/>
      <c r="N796" s="164"/>
      <c r="O796" s="164"/>
      <c r="P796" s="164"/>
      <c r="Q796" s="164"/>
      <c r="R796" s="164"/>
      <c r="S796" s="164"/>
      <c r="T796" s="164"/>
      <c r="U796" s="164"/>
      <c r="V796" s="164"/>
      <c r="W796" s="164"/>
      <c r="X796" s="164"/>
      <c r="Y796" s="164"/>
      <c r="Z796" s="164"/>
      <c r="AA796" s="164"/>
      <c r="AB796" s="164"/>
      <c r="AC796" s="164"/>
    </row>
    <row r="797" spans="1:29">
      <c r="A797" s="164"/>
      <c r="B797" s="164"/>
      <c r="C797" s="164"/>
      <c r="D797" s="164"/>
      <c r="E797" s="164"/>
      <c r="F797" s="164"/>
      <c r="G797" s="164"/>
      <c r="H797" s="164"/>
      <c r="I797" s="164"/>
      <c r="J797" s="164"/>
      <c r="K797" s="164"/>
      <c r="L797" s="164"/>
      <c r="M797" s="164"/>
      <c r="N797" s="164"/>
      <c r="O797" s="164"/>
      <c r="P797" s="164"/>
      <c r="Q797" s="164"/>
      <c r="R797" s="164"/>
      <c r="S797" s="164"/>
      <c r="T797" s="164"/>
      <c r="U797" s="164"/>
      <c r="V797" s="164"/>
      <c r="W797" s="164"/>
      <c r="X797" s="164"/>
      <c r="Y797" s="164"/>
      <c r="Z797" s="164"/>
      <c r="AA797" s="164"/>
      <c r="AB797" s="164"/>
      <c r="AC797" s="164"/>
    </row>
    <row r="798" spans="1:29">
      <c r="A798" s="164"/>
      <c r="B798" s="164"/>
      <c r="C798" s="164"/>
      <c r="D798" s="164"/>
      <c r="E798" s="164"/>
      <c r="F798" s="164"/>
      <c r="G798" s="164"/>
      <c r="H798" s="164"/>
      <c r="I798" s="164"/>
      <c r="J798" s="164"/>
      <c r="K798" s="164"/>
      <c r="L798" s="164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64"/>
      <c r="X798" s="164"/>
      <c r="Y798" s="164"/>
      <c r="Z798" s="164"/>
      <c r="AA798" s="164"/>
      <c r="AB798" s="164"/>
      <c r="AC798" s="164"/>
    </row>
    <row r="799" spans="1:29">
      <c r="A799" s="164"/>
      <c r="B799" s="164"/>
      <c r="C799" s="164"/>
      <c r="D799" s="164"/>
      <c r="E799" s="164"/>
      <c r="F799" s="164"/>
      <c r="G799" s="164"/>
      <c r="H799" s="164"/>
      <c r="I799" s="164"/>
      <c r="J799" s="164"/>
      <c r="K799" s="164"/>
      <c r="L799" s="164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64"/>
      <c r="X799" s="164"/>
      <c r="Y799" s="164"/>
      <c r="Z799" s="164"/>
      <c r="AA799" s="164"/>
      <c r="AB799" s="164"/>
      <c r="AC799" s="164"/>
    </row>
    <row r="800" spans="1:29">
      <c r="A800" s="164"/>
      <c r="B800" s="164"/>
      <c r="C800" s="164"/>
      <c r="D800" s="164"/>
      <c r="E800" s="164"/>
      <c r="F800" s="164"/>
      <c r="G800" s="164"/>
      <c r="H800" s="164"/>
      <c r="I800" s="164"/>
      <c r="J800" s="164"/>
      <c r="K800" s="164"/>
      <c r="L800" s="164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64"/>
      <c r="X800" s="164"/>
      <c r="Y800" s="164"/>
      <c r="Z800" s="164"/>
      <c r="AA800" s="164"/>
      <c r="AB800" s="164"/>
      <c r="AC800" s="164"/>
    </row>
    <row r="801" spans="1:29">
      <c r="A801" s="164"/>
      <c r="B801" s="164"/>
      <c r="C801" s="164"/>
      <c r="D801" s="164"/>
      <c r="E801" s="164"/>
      <c r="F801" s="164"/>
      <c r="G801" s="164"/>
      <c r="H801" s="164"/>
      <c r="I801" s="164"/>
      <c r="J801" s="164"/>
      <c r="K801" s="164"/>
      <c r="L801" s="164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64"/>
      <c r="X801" s="164"/>
      <c r="Y801" s="164"/>
      <c r="Z801" s="164"/>
      <c r="AA801" s="164"/>
      <c r="AB801" s="164"/>
      <c r="AC801" s="164"/>
    </row>
    <row r="802" spans="1:29">
      <c r="A802" s="164"/>
      <c r="B802" s="164"/>
      <c r="C802" s="164"/>
      <c r="D802" s="164"/>
      <c r="E802" s="164"/>
      <c r="F802" s="164"/>
      <c r="G802" s="164"/>
      <c r="H802" s="164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64"/>
      <c r="X802" s="164"/>
      <c r="Y802" s="164"/>
      <c r="Z802" s="164"/>
      <c r="AA802" s="164"/>
      <c r="AB802" s="164"/>
      <c r="AC802" s="164"/>
    </row>
    <row r="803" spans="1:29">
      <c r="A803" s="164"/>
      <c r="B803" s="164"/>
      <c r="C803" s="164"/>
      <c r="D803" s="164"/>
      <c r="E803" s="164"/>
      <c r="F803" s="164"/>
      <c r="G803" s="164"/>
      <c r="H803" s="164"/>
      <c r="I803" s="164"/>
      <c r="J803" s="164"/>
      <c r="K803" s="164"/>
      <c r="L803" s="164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64"/>
      <c r="X803" s="164"/>
      <c r="Y803" s="164"/>
      <c r="Z803" s="164"/>
      <c r="AA803" s="164"/>
      <c r="AB803" s="164"/>
      <c r="AC803" s="164"/>
    </row>
    <row r="804" spans="1:29">
      <c r="A804" s="164"/>
      <c r="B804" s="164"/>
      <c r="C804" s="164"/>
      <c r="D804" s="164"/>
      <c r="E804" s="164"/>
      <c r="F804" s="164"/>
      <c r="G804" s="164"/>
      <c r="H804" s="164"/>
      <c r="I804" s="164"/>
      <c r="J804" s="164"/>
      <c r="K804" s="164"/>
      <c r="L804" s="164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64"/>
      <c r="X804" s="164"/>
      <c r="Y804" s="164"/>
      <c r="Z804" s="164"/>
      <c r="AA804" s="164"/>
      <c r="AB804" s="164"/>
      <c r="AC804" s="164"/>
    </row>
    <row r="805" spans="1:29">
      <c r="A805" s="164"/>
      <c r="B805" s="164"/>
      <c r="C805" s="164"/>
      <c r="D805" s="164"/>
      <c r="E805" s="164"/>
      <c r="F805" s="164"/>
      <c r="G805" s="164"/>
      <c r="H805" s="164"/>
      <c r="I805" s="164"/>
      <c r="J805" s="164"/>
      <c r="K805" s="164"/>
      <c r="L805" s="164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64"/>
      <c r="X805" s="164"/>
      <c r="Y805" s="164"/>
      <c r="Z805" s="164"/>
      <c r="AA805" s="164"/>
      <c r="AB805" s="164"/>
      <c r="AC805" s="164"/>
    </row>
    <row r="806" spans="1:29">
      <c r="A806" s="164"/>
      <c r="B806" s="164"/>
      <c r="C806" s="164"/>
      <c r="D806" s="164"/>
      <c r="E806" s="164"/>
      <c r="F806" s="164"/>
      <c r="G806" s="164"/>
      <c r="H806" s="164"/>
      <c r="I806" s="164"/>
      <c r="J806" s="164"/>
      <c r="K806" s="164"/>
      <c r="L806" s="164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64"/>
      <c r="X806" s="164"/>
      <c r="Y806" s="164"/>
      <c r="Z806" s="164"/>
      <c r="AA806" s="164"/>
      <c r="AB806" s="164"/>
      <c r="AC806" s="164"/>
    </row>
    <row r="807" spans="1:29">
      <c r="A807" s="164"/>
      <c r="B807" s="164"/>
      <c r="C807" s="164"/>
      <c r="D807" s="164"/>
      <c r="E807" s="164"/>
      <c r="F807" s="164"/>
      <c r="G807" s="164"/>
      <c r="H807" s="164"/>
      <c r="I807" s="164"/>
      <c r="J807" s="164"/>
      <c r="K807" s="164"/>
      <c r="L807" s="164"/>
      <c r="M807" s="164"/>
      <c r="N807" s="164"/>
      <c r="O807" s="164"/>
      <c r="P807" s="164"/>
      <c r="Q807" s="164"/>
      <c r="R807" s="164"/>
      <c r="S807" s="164"/>
      <c r="T807" s="164"/>
      <c r="U807" s="164"/>
      <c r="V807" s="164"/>
      <c r="W807" s="164"/>
      <c r="X807" s="164"/>
      <c r="Y807" s="164"/>
      <c r="Z807" s="164"/>
      <c r="AA807" s="164"/>
      <c r="AB807" s="164"/>
      <c r="AC807" s="164"/>
    </row>
    <row r="808" spans="1:29">
      <c r="A808" s="164"/>
      <c r="B808" s="164"/>
      <c r="C808" s="164"/>
      <c r="D808" s="164"/>
      <c r="E808" s="164"/>
      <c r="F808" s="164"/>
      <c r="G808" s="164"/>
      <c r="H808" s="164"/>
      <c r="I808" s="164"/>
      <c r="J808" s="164"/>
      <c r="K808" s="164"/>
      <c r="L808" s="164"/>
      <c r="M808" s="164"/>
      <c r="N808" s="164"/>
      <c r="O808" s="164"/>
      <c r="P808" s="164"/>
      <c r="Q808" s="164"/>
      <c r="R808" s="164"/>
      <c r="S808" s="164"/>
      <c r="T808" s="164"/>
      <c r="U808" s="164"/>
      <c r="V808" s="164"/>
      <c r="W808" s="164"/>
      <c r="X808" s="164"/>
      <c r="Y808" s="164"/>
      <c r="Z808" s="164"/>
      <c r="AA808" s="164"/>
      <c r="AB808" s="164"/>
      <c r="AC808" s="164"/>
    </row>
    <row r="809" spans="1:29">
      <c r="A809" s="164"/>
      <c r="B809" s="164"/>
      <c r="C809" s="164"/>
      <c r="D809" s="164"/>
      <c r="E809" s="164"/>
      <c r="F809" s="164"/>
      <c r="G809" s="164"/>
      <c r="H809" s="164"/>
      <c r="I809" s="164"/>
      <c r="J809" s="164"/>
      <c r="K809" s="164"/>
      <c r="L809" s="164"/>
      <c r="M809" s="164"/>
      <c r="N809" s="164"/>
      <c r="O809" s="164"/>
      <c r="P809" s="164"/>
      <c r="Q809" s="164"/>
      <c r="R809" s="164"/>
      <c r="S809" s="164"/>
      <c r="T809" s="164"/>
      <c r="U809" s="164"/>
      <c r="V809" s="164"/>
      <c r="W809" s="164"/>
      <c r="X809" s="164"/>
      <c r="Y809" s="164"/>
      <c r="Z809" s="164"/>
      <c r="AA809" s="164"/>
      <c r="AB809" s="164"/>
      <c r="AC809" s="164"/>
    </row>
    <row r="810" spans="1:29">
      <c r="A810" s="164"/>
      <c r="B810" s="164"/>
      <c r="C810" s="164"/>
      <c r="D810" s="164"/>
      <c r="E810" s="164"/>
      <c r="F810" s="164"/>
      <c r="G810" s="164"/>
      <c r="H810" s="164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4"/>
      <c r="Z810" s="164"/>
      <c r="AA810" s="164"/>
      <c r="AB810" s="164"/>
      <c r="AC810" s="164"/>
    </row>
    <row r="811" spans="1:29">
      <c r="A811" s="164"/>
      <c r="B811" s="164"/>
      <c r="C811" s="164"/>
      <c r="D811" s="164"/>
      <c r="E811" s="164"/>
      <c r="F811" s="164"/>
      <c r="G811" s="164"/>
      <c r="H811" s="164"/>
      <c r="I811" s="164"/>
      <c r="J811" s="164"/>
      <c r="K811" s="164"/>
      <c r="L811" s="164"/>
      <c r="M811" s="164"/>
      <c r="N811" s="164"/>
      <c r="O811" s="164"/>
      <c r="P811" s="164"/>
      <c r="Q811" s="164"/>
      <c r="R811" s="164"/>
      <c r="S811" s="164"/>
      <c r="T811" s="164"/>
      <c r="U811" s="164"/>
      <c r="V811" s="164"/>
      <c r="W811" s="164"/>
      <c r="X811" s="164"/>
      <c r="Y811" s="164"/>
      <c r="Z811" s="164"/>
      <c r="AA811" s="164"/>
      <c r="AB811" s="164"/>
      <c r="AC811" s="164"/>
    </row>
    <row r="812" spans="1:29">
      <c r="A812" s="164"/>
      <c r="B812" s="164"/>
      <c r="C812" s="164"/>
      <c r="D812" s="164"/>
      <c r="E812" s="164"/>
      <c r="F812" s="164"/>
      <c r="G812" s="164"/>
      <c r="H812" s="164"/>
      <c r="I812" s="164"/>
      <c r="J812" s="164"/>
      <c r="K812" s="164"/>
      <c r="L812" s="164"/>
      <c r="M812" s="164"/>
      <c r="N812" s="164"/>
      <c r="O812" s="164"/>
      <c r="P812" s="164"/>
      <c r="Q812" s="164"/>
      <c r="R812" s="164"/>
      <c r="S812" s="164"/>
      <c r="T812" s="164"/>
      <c r="U812" s="164"/>
      <c r="V812" s="164"/>
      <c r="W812" s="164"/>
      <c r="X812" s="164"/>
      <c r="Y812" s="164"/>
      <c r="Z812" s="164"/>
      <c r="AA812" s="164"/>
      <c r="AB812" s="164"/>
      <c r="AC812" s="164"/>
    </row>
    <row r="813" spans="1:29">
      <c r="A813" s="164"/>
      <c r="B813" s="164"/>
      <c r="C813" s="164"/>
      <c r="D813" s="164"/>
      <c r="E813" s="164"/>
      <c r="F813" s="164"/>
      <c r="G813" s="164"/>
      <c r="H813" s="164"/>
      <c r="I813" s="164"/>
      <c r="J813" s="164"/>
      <c r="K813" s="164"/>
      <c r="L813" s="164"/>
      <c r="M813" s="164"/>
      <c r="N813" s="164"/>
      <c r="O813" s="164"/>
      <c r="P813" s="164"/>
      <c r="Q813" s="164"/>
      <c r="R813" s="164"/>
      <c r="S813" s="164"/>
      <c r="T813" s="164"/>
      <c r="U813" s="164"/>
      <c r="V813" s="164"/>
      <c r="W813" s="164"/>
      <c r="X813" s="164"/>
      <c r="Y813" s="164"/>
      <c r="Z813" s="164"/>
      <c r="AA813" s="164"/>
      <c r="AB813" s="164"/>
      <c r="AC813" s="164"/>
    </row>
    <row r="814" spans="1:29">
      <c r="A814" s="164"/>
      <c r="B814" s="164"/>
      <c r="C814" s="164"/>
      <c r="D814" s="164"/>
      <c r="E814" s="164"/>
      <c r="F814" s="164"/>
      <c r="G814" s="164"/>
      <c r="H814" s="164"/>
      <c r="I814" s="164"/>
      <c r="J814" s="164"/>
      <c r="K814" s="164"/>
      <c r="L814" s="164"/>
      <c r="M814" s="164"/>
      <c r="N814" s="164"/>
      <c r="O814" s="164"/>
      <c r="P814" s="164"/>
      <c r="Q814" s="164"/>
      <c r="R814" s="164"/>
      <c r="S814" s="164"/>
      <c r="T814" s="164"/>
      <c r="U814" s="164"/>
      <c r="V814" s="164"/>
      <c r="W814" s="164"/>
      <c r="X814" s="164"/>
      <c r="Y814" s="164"/>
      <c r="Z814" s="164"/>
      <c r="AA814" s="164"/>
      <c r="AB814" s="164"/>
      <c r="AC814" s="164"/>
    </row>
    <row r="815" spans="1:29">
      <c r="A815" s="164"/>
      <c r="B815" s="164"/>
      <c r="C815" s="164"/>
      <c r="D815" s="164"/>
      <c r="E815" s="164"/>
      <c r="F815" s="164"/>
      <c r="G815" s="164"/>
      <c r="H815" s="164"/>
      <c r="I815" s="164"/>
      <c r="J815" s="164"/>
      <c r="K815" s="164"/>
      <c r="L815" s="164"/>
      <c r="M815" s="164"/>
      <c r="N815" s="164"/>
      <c r="O815" s="164"/>
      <c r="P815" s="164"/>
      <c r="Q815" s="164"/>
      <c r="R815" s="164"/>
      <c r="S815" s="164"/>
      <c r="T815" s="164"/>
      <c r="U815" s="164"/>
      <c r="V815" s="164"/>
      <c r="W815" s="164"/>
      <c r="X815" s="164"/>
      <c r="Y815" s="164"/>
      <c r="Z815" s="164"/>
      <c r="AA815" s="164"/>
      <c r="AB815" s="164"/>
      <c r="AC815" s="164"/>
    </row>
    <row r="816" spans="1:29">
      <c r="A816" s="164"/>
      <c r="B816" s="164"/>
      <c r="C816" s="164"/>
      <c r="D816" s="164"/>
      <c r="E816" s="164"/>
      <c r="F816" s="164"/>
      <c r="G816" s="164"/>
      <c r="H816" s="164"/>
      <c r="I816" s="164"/>
      <c r="J816" s="164"/>
      <c r="K816" s="164"/>
      <c r="L816" s="164"/>
      <c r="M816" s="164"/>
      <c r="N816" s="164"/>
      <c r="O816" s="164"/>
      <c r="P816" s="164"/>
      <c r="Q816" s="164"/>
      <c r="R816" s="164"/>
      <c r="S816" s="164"/>
      <c r="T816" s="164"/>
      <c r="U816" s="164"/>
      <c r="V816" s="164"/>
      <c r="W816" s="164"/>
      <c r="X816" s="164"/>
      <c r="Y816" s="164"/>
      <c r="Z816" s="164"/>
      <c r="AA816" s="164"/>
      <c r="AB816" s="164"/>
      <c r="AC816" s="164"/>
    </row>
    <row r="817" spans="1:29">
      <c r="A817" s="164"/>
      <c r="B817" s="164"/>
      <c r="C817" s="164"/>
      <c r="D817" s="164"/>
      <c r="E817" s="164"/>
      <c r="F817" s="164"/>
      <c r="G817" s="164"/>
      <c r="H817" s="164"/>
      <c r="I817" s="164"/>
      <c r="J817" s="164"/>
      <c r="K817" s="164"/>
      <c r="L817" s="164"/>
      <c r="M817" s="164"/>
      <c r="N817" s="164"/>
      <c r="O817" s="164"/>
      <c r="P817" s="164"/>
      <c r="Q817" s="164"/>
      <c r="R817" s="164"/>
      <c r="S817" s="164"/>
      <c r="T817" s="164"/>
      <c r="U817" s="164"/>
      <c r="V817" s="164"/>
      <c r="W817" s="164"/>
      <c r="X817" s="164"/>
      <c r="Y817" s="164"/>
      <c r="Z817" s="164"/>
      <c r="AA817" s="164"/>
      <c r="AB817" s="164"/>
      <c r="AC817" s="164"/>
    </row>
    <row r="818" spans="1:29">
      <c r="A818" s="164"/>
      <c r="B818" s="164"/>
      <c r="C818" s="164"/>
      <c r="D818" s="164"/>
      <c r="E818" s="164"/>
      <c r="F818" s="164"/>
      <c r="G818" s="164"/>
      <c r="H818" s="164"/>
      <c r="I818" s="164"/>
      <c r="J818" s="164"/>
      <c r="K818" s="164"/>
      <c r="L818" s="164"/>
      <c r="M818" s="164"/>
      <c r="N818" s="164"/>
      <c r="O818" s="164"/>
      <c r="P818" s="164"/>
      <c r="Q818" s="164"/>
      <c r="R818" s="164"/>
      <c r="S818" s="164"/>
      <c r="T818" s="164"/>
      <c r="U818" s="164"/>
      <c r="V818" s="164"/>
      <c r="W818" s="164"/>
      <c r="X818" s="164"/>
      <c r="Y818" s="164"/>
      <c r="Z818" s="164"/>
      <c r="AA818" s="164"/>
      <c r="AB818" s="164"/>
      <c r="AC818" s="164"/>
    </row>
    <row r="819" spans="1:29">
      <c r="A819" s="164"/>
      <c r="B819" s="164"/>
      <c r="C819" s="164"/>
      <c r="D819" s="164"/>
      <c r="E819" s="164"/>
      <c r="F819" s="164"/>
      <c r="G819" s="164"/>
      <c r="H819" s="164"/>
      <c r="I819" s="164"/>
      <c r="J819" s="164"/>
      <c r="K819" s="164"/>
      <c r="L819" s="164"/>
      <c r="M819" s="164"/>
      <c r="N819" s="164"/>
      <c r="O819" s="164"/>
      <c r="P819" s="164"/>
      <c r="Q819" s="164"/>
      <c r="R819" s="164"/>
      <c r="S819" s="164"/>
      <c r="T819" s="164"/>
      <c r="U819" s="164"/>
      <c r="V819" s="164"/>
      <c r="W819" s="164"/>
      <c r="X819" s="164"/>
      <c r="Y819" s="164"/>
      <c r="Z819" s="164"/>
      <c r="AA819" s="164"/>
      <c r="AB819" s="164"/>
      <c r="AC819" s="164"/>
    </row>
    <row r="820" spans="1:29">
      <c r="A820" s="164"/>
      <c r="B820" s="164"/>
      <c r="C820" s="164"/>
      <c r="D820" s="164"/>
      <c r="E820" s="164"/>
      <c r="F820" s="164"/>
      <c r="G820" s="164"/>
      <c r="H820" s="164"/>
      <c r="I820" s="164"/>
      <c r="J820" s="164"/>
      <c r="K820" s="164"/>
      <c r="L820" s="164"/>
      <c r="M820" s="164"/>
      <c r="N820" s="164"/>
      <c r="O820" s="164"/>
      <c r="P820" s="164"/>
      <c r="Q820" s="164"/>
      <c r="R820" s="164"/>
      <c r="S820" s="164"/>
      <c r="T820" s="164"/>
      <c r="U820" s="164"/>
      <c r="V820" s="164"/>
      <c r="W820" s="164"/>
      <c r="X820" s="164"/>
      <c r="Y820" s="164"/>
      <c r="Z820" s="164"/>
      <c r="AA820" s="164"/>
      <c r="AB820" s="164"/>
      <c r="AC820" s="164"/>
    </row>
    <row r="821" spans="1:29">
      <c r="A821" s="164"/>
      <c r="B821" s="164"/>
      <c r="C821" s="164"/>
      <c r="D821" s="164"/>
      <c r="E821" s="164"/>
      <c r="F821" s="164"/>
      <c r="G821" s="164"/>
      <c r="H821" s="164"/>
      <c r="I821" s="164"/>
      <c r="J821" s="164"/>
      <c r="K821" s="164"/>
      <c r="L821" s="164"/>
      <c r="M821" s="164"/>
      <c r="N821" s="164"/>
      <c r="O821" s="164"/>
      <c r="P821" s="164"/>
      <c r="Q821" s="164"/>
      <c r="R821" s="164"/>
      <c r="S821" s="164"/>
      <c r="T821" s="164"/>
      <c r="U821" s="164"/>
      <c r="V821" s="164"/>
      <c r="W821" s="164"/>
      <c r="X821" s="164"/>
      <c r="Y821" s="164"/>
      <c r="Z821" s="164"/>
      <c r="AA821" s="164"/>
      <c r="AB821" s="164"/>
      <c r="AC821" s="164"/>
    </row>
    <row r="822" spans="1:29">
      <c r="A822" s="164"/>
      <c r="B822" s="164"/>
      <c r="C822" s="164"/>
      <c r="D822" s="164"/>
      <c r="E822" s="164"/>
      <c r="F822" s="164"/>
      <c r="G822" s="164"/>
      <c r="H822" s="164"/>
      <c r="I822" s="164"/>
      <c r="J822" s="164"/>
      <c r="K822" s="164"/>
      <c r="L822" s="164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64"/>
      <c r="X822" s="164"/>
      <c r="Y822" s="164"/>
      <c r="Z822" s="164"/>
      <c r="AA822" s="164"/>
      <c r="AB822" s="164"/>
      <c r="AC822" s="164"/>
    </row>
    <row r="823" spans="1:29">
      <c r="A823" s="164"/>
      <c r="B823" s="164"/>
      <c r="C823" s="164"/>
      <c r="D823" s="164"/>
      <c r="E823" s="164"/>
      <c r="F823" s="164"/>
      <c r="G823" s="164"/>
      <c r="H823" s="164"/>
      <c r="I823" s="164"/>
      <c r="J823" s="164"/>
      <c r="K823" s="164"/>
      <c r="L823" s="164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64"/>
      <c r="X823" s="164"/>
      <c r="Y823" s="164"/>
      <c r="Z823" s="164"/>
      <c r="AA823" s="164"/>
      <c r="AB823" s="164"/>
      <c r="AC823" s="164"/>
    </row>
    <row r="824" spans="1:29">
      <c r="A824" s="164"/>
      <c r="B824" s="164"/>
      <c r="C824" s="164"/>
      <c r="D824" s="164"/>
      <c r="E824" s="164"/>
      <c r="F824" s="164"/>
      <c r="G824" s="164"/>
      <c r="H824" s="164"/>
      <c r="I824" s="164"/>
      <c r="J824" s="164"/>
      <c r="K824" s="164"/>
      <c r="L824" s="164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64"/>
      <c r="X824" s="164"/>
      <c r="Y824" s="164"/>
      <c r="Z824" s="164"/>
      <c r="AA824" s="164"/>
      <c r="AB824" s="164"/>
      <c r="AC824" s="164"/>
    </row>
    <row r="825" spans="1:29">
      <c r="A825" s="164"/>
      <c r="B825" s="164"/>
      <c r="C825" s="164"/>
      <c r="D825" s="164"/>
      <c r="E825" s="164"/>
      <c r="F825" s="164"/>
      <c r="G825" s="164"/>
      <c r="H825" s="164"/>
      <c r="I825" s="164"/>
      <c r="J825" s="164"/>
      <c r="K825" s="164"/>
      <c r="L825" s="164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64"/>
      <c r="X825" s="164"/>
      <c r="Y825" s="164"/>
      <c r="Z825" s="164"/>
      <c r="AA825" s="164"/>
      <c r="AB825" s="164"/>
      <c r="AC825" s="164"/>
    </row>
    <row r="826" spans="1:29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  <c r="AA826" s="164"/>
      <c r="AB826" s="164"/>
      <c r="AC826" s="164"/>
    </row>
    <row r="827" spans="1:29">
      <c r="A827" s="164"/>
      <c r="B827" s="164"/>
      <c r="C827" s="164"/>
      <c r="D827" s="164"/>
      <c r="E827" s="164"/>
      <c r="F827" s="164"/>
      <c r="G827" s="164"/>
      <c r="H827" s="164"/>
      <c r="I827" s="164"/>
      <c r="J827" s="164"/>
      <c r="K827" s="164"/>
      <c r="L827" s="164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  <c r="AA827" s="164"/>
      <c r="AB827" s="164"/>
      <c r="AC827" s="164"/>
    </row>
    <row r="828" spans="1:29">
      <c r="A828" s="164"/>
      <c r="B828" s="164"/>
      <c r="C828" s="164"/>
      <c r="D828" s="164"/>
      <c r="E828" s="164"/>
      <c r="F828" s="164"/>
      <c r="G828" s="164"/>
      <c r="H828" s="164"/>
      <c r="I828" s="164"/>
      <c r="J828" s="164"/>
      <c r="K828" s="164"/>
      <c r="L828" s="164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  <c r="AA828" s="164"/>
      <c r="AB828" s="164"/>
      <c r="AC828" s="164"/>
    </row>
    <row r="829" spans="1:29">
      <c r="A829" s="164"/>
      <c r="B829" s="164"/>
      <c r="C829" s="164"/>
      <c r="D829" s="164"/>
      <c r="E829" s="164"/>
      <c r="F829" s="164"/>
      <c r="G829" s="164"/>
      <c r="H829" s="164"/>
      <c r="I829" s="164"/>
      <c r="J829" s="164"/>
      <c r="K829" s="164"/>
      <c r="L829" s="164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  <c r="AA829" s="164"/>
      <c r="AB829" s="164"/>
      <c r="AC829" s="164"/>
    </row>
    <row r="830" spans="1:29">
      <c r="A830" s="164"/>
      <c r="B830" s="164"/>
      <c r="C830" s="164"/>
      <c r="D830" s="164"/>
      <c r="E830" s="164"/>
      <c r="F830" s="164"/>
      <c r="G830" s="164"/>
      <c r="H830" s="164"/>
      <c r="I830" s="164"/>
      <c r="J830" s="164"/>
      <c r="K830" s="164"/>
      <c r="L830" s="164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  <c r="AA830" s="164"/>
      <c r="AB830" s="164"/>
      <c r="AC830" s="164"/>
    </row>
    <row r="831" spans="1:29">
      <c r="A831" s="164"/>
      <c r="B831" s="164"/>
      <c r="C831" s="164"/>
      <c r="D831" s="164"/>
      <c r="E831" s="164"/>
      <c r="F831" s="164"/>
      <c r="G831" s="164"/>
      <c r="H831" s="164"/>
      <c r="I831" s="164"/>
      <c r="J831" s="164"/>
      <c r="K831" s="164"/>
      <c r="L831" s="164"/>
      <c r="M831" s="164"/>
      <c r="N831" s="164"/>
      <c r="O831" s="164"/>
      <c r="P831" s="164"/>
      <c r="Q831" s="164"/>
      <c r="R831" s="164"/>
      <c r="S831" s="164"/>
      <c r="T831" s="164"/>
      <c r="U831" s="164"/>
      <c r="V831" s="164"/>
      <c r="W831" s="164"/>
      <c r="X831" s="164"/>
      <c r="Y831" s="164"/>
      <c r="Z831" s="164"/>
      <c r="AA831" s="164"/>
      <c r="AB831" s="164"/>
      <c r="AC831" s="164"/>
    </row>
    <row r="832" spans="1:29">
      <c r="A832" s="164"/>
      <c r="B832" s="164"/>
      <c r="C832" s="164"/>
      <c r="D832" s="164"/>
      <c r="E832" s="164"/>
      <c r="F832" s="164"/>
      <c r="G832" s="164"/>
      <c r="H832" s="164"/>
      <c r="I832" s="164"/>
      <c r="J832" s="164"/>
      <c r="K832" s="164"/>
      <c r="L832" s="164"/>
      <c r="M832" s="164"/>
      <c r="N832" s="164"/>
      <c r="O832" s="164"/>
      <c r="P832" s="164"/>
      <c r="Q832" s="164"/>
      <c r="R832" s="164"/>
      <c r="S832" s="164"/>
      <c r="T832" s="164"/>
      <c r="U832" s="164"/>
      <c r="V832" s="164"/>
      <c r="W832" s="164"/>
      <c r="X832" s="164"/>
      <c r="Y832" s="164"/>
      <c r="Z832" s="164"/>
      <c r="AA832" s="164"/>
      <c r="AB832" s="164"/>
      <c r="AC832" s="164"/>
    </row>
    <row r="833" spans="1:29">
      <c r="A833" s="164"/>
      <c r="B833" s="164"/>
      <c r="C833" s="164"/>
      <c r="D833" s="164"/>
      <c r="E833" s="164"/>
      <c r="F833" s="164"/>
      <c r="G833" s="164"/>
      <c r="H833" s="164"/>
      <c r="I833" s="164"/>
      <c r="J833" s="164"/>
      <c r="K833" s="164"/>
      <c r="L833" s="164"/>
      <c r="M833" s="164"/>
      <c r="N833" s="164"/>
      <c r="O833" s="164"/>
      <c r="P833" s="164"/>
      <c r="Q833" s="164"/>
      <c r="R833" s="164"/>
      <c r="S833" s="164"/>
      <c r="T833" s="164"/>
      <c r="U833" s="164"/>
      <c r="V833" s="164"/>
      <c r="W833" s="164"/>
      <c r="X833" s="164"/>
      <c r="Y833" s="164"/>
      <c r="Z833" s="164"/>
      <c r="AA833" s="164"/>
      <c r="AB833" s="164"/>
      <c r="AC833" s="164"/>
    </row>
    <row r="834" spans="1:29">
      <c r="A834" s="164"/>
      <c r="B834" s="164"/>
      <c r="C834" s="164"/>
      <c r="D834" s="164"/>
      <c r="E834" s="164"/>
      <c r="F834" s="164"/>
      <c r="G834" s="164"/>
      <c r="H834" s="164"/>
      <c r="I834" s="164"/>
      <c r="J834" s="164"/>
      <c r="K834" s="164"/>
      <c r="L834" s="164"/>
      <c r="M834" s="164"/>
      <c r="N834" s="164"/>
      <c r="O834" s="164"/>
      <c r="P834" s="164"/>
      <c r="Q834" s="164"/>
      <c r="R834" s="164"/>
      <c r="S834" s="164"/>
      <c r="T834" s="164"/>
      <c r="U834" s="164"/>
      <c r="V834" s="164"/>
      <c r="W834" s="164"/>
      <c r="X834" s="164"/>
      <c r="Y834" s="164"/>
      <c r="Z834" s="164"/>
      <c r="AA834" s="164"/>
      <c r="AB834" s="164"/>
      <c r="AC834" s="164"/>
    </row>
    <row r="835" spans="1:29">
      <c r="A835" s="164"/>
      <c r="B835" s="164"/>
      <c r="C835" s="164"/>
      <c r="D835" s="164"/>
      <c r="E835" s="164"/>
      <c r="F835" s="164"/>
      <c r="G835" s="164"/>
      <c r="H835" s="164"/>
      <c r="I835" s="164"/>
      <c r="J835" s="164"/>
      <c r="K835" s="164"/>
      <c r="L835" s="164"/>
      <c r="M835" s="164"/>
      <c r="N835" s="164"/>
      <c r="O835" s="164"/>
      <c r="P835" s="164"/>
      <c r="Q835" s="164"/>
      <c r="R835" s="164"/>
      <c r="S835" s="164"/>
      <c r="T835" s="164"/>
      <c r="U835" s="164"/>
      <c r="V835" s="164"/>
      <c r="W835" s="164"/>
      <c r="X835" s="164"/>
      <c r="Y835" s="164"/>
      <c r="Z835" s="164"/>
      <c r="AA835" s="164"/>
      <c r="AB835" s="164"/>
      <c r="AC835" s="164"/>
    </row>
    <row r="836" spans="1:29">
      <c r="A836" s="164"/>
      <c r="B836" s="164"/>
      <c r="C836" s="164"/>
      <c r="D836" s="164"/>
      <c r="E836" s="164"/>
      <c r="F836" s="164"/>
      <c r="G836" s="164"/>
      <c r="H836" s="164"/>
      <c r="I836" s="164"/>
      <c r="J836" s="164"/>
      <c r="K836" s="164"/>
      <c r="L836" s="164"/>
      <c r="M836" s="164"/>
      <c r="N836" s="164"/>
      <c r="O836" s="164"/>
      <c r="P836" s="164"/>
      <c r="Q836" s="164"/>
      <c r="R836" s="164"/>
      <c r="S836" s="164"/>
      <c r="T836" s="164"/>
      <c r="U836" s="164"/>
      <c r="V836" s="164"/>
      <c r="W836" s="164"/>
      <c r="X836" s="164"/>
      <c r="Y836" s="164"/>
      <c r="Z836" s="164"/>
      <c r="AA836" s="164"/>
      <c r="AB836" s="164"/>
      <c r="AC836" s="164"/>
    </row>
    <row r="837" spans="1:29">
      <c r="A837" s="164"/>
      <c r="B837" s="164"/>
      <c r="C837" s="164"/>
      <c r="D837" s="164"/>
      <c r="E837" s="164"/>
      <c r="F837" s="164"/>
      <c r="G837" s="164"/>
      <c r="H837" s="164"/>
      <c r="I837" s="164"/>
      <c r="J837" s="164"/>
      <c r="K837" s="164"/>
      <c r="L837" s="164"/>
      <c r="M837" s="164"/>
      <c r="N837" s="164"/>
      <c r="O837" s="164"/>
      <c r="P837" s="164"/>
      <c r="Q837" s="164"/>
      <c r="R837" s="164"/>
      <c r="S837" s="164"/>
      <c r="T837" s="164"/>
      <c r="U837" s="164"/>
      <c r="V837" s="164"/>
      <c r="W837" s="164"/>
      <c r="X837" s="164"/>
      <c r="Y837" s="164"/>
      <c r="Z837" s="164"/>
      <c r="AA837" s="164"/>
      <c r="AB837" s="164"/>
      <c r="AC837" s="164"/>
    </row>
    <row r="838" spans="1:29">
      <c r="A838" s="164"/>
      <c r="B838" s="164"/>
      <c r="C838" s="164"/>
      <c r="D838" s="164"/>
      <c r="E838" s="164"/>
      <c r="F838" s="164"/>
      <c r="G838" s="164"/>
      <c r="H838" s="164"/>
      <c r="I838" s="164"/>
      <c r="J838" s="164"/>
      <c r="K838" s="164"/>
      <c r="L838" s="164"/>
      <c r="M838" s="164"/>
      <c r="N838" s="164"/>
      <c r="O838" s="164"/>
      <c r="P838" s="164"/>
      <c r="Q838" s="164"/>
      <c r="R838" s="164"/>
      <c r="S838" s="164"/>
      <c r="T838" s="164"/>
      <c r="U838" s="164"/>
      <c r="V838" s="164"/>
      <c r="W838" s="164"/>
      <c r="X838" s="164"/>
      <c r="Y838" s="164"/>
      <c r="Z838" s="164"/>
      <c r="AA838" s="164"/>
      <c r="AB838" s="164"/>
      <c r="AC838" s="164"/>
    </row>
    <row r="839" spans="1:29">
      <c r="A839" s="164"/>
      <c r="B839" s="164"/>
      <c r="C839" s="164"/>
      <c r="D839" s="164"/>
      <c r="E839" s="164"/>
      <c r="F839" s="164"/>
      <c r="G839" s="164"/>
      <c r="H839" s="164"/>
      <c r="I839" s="164"/>
      <c r="J839" s="164"/>
      <c r="K839" s="164"/>
      <c r="L839" s="164"/>
      <c r="M839" s="164"/>
      <c r="N839" s="164"/>
      <c r="O839" s="164"/>
      <c r="P839" s="164"/>
      <c r="Q839" s="164"/>
      <c r="R839" s="164"/>
      <c r="S839" s="164"/>
      <c r="T839" s="164"/>
      <c r="U839" s="164"/>
      <c r="V839" s="164"/>
      <c r="W839" s="164"/>
      <c r="X839" s="164"/>
      <c r="Y839" s="164"/>
      <c r="Z839" s="164"/>
      <c r="AA839" s="164"/>
      <c r="AB839" s="164"/>
      <c r="AC839" s="164"/>
    </row>
    <row r="840" spans="1:29">
      <c r="A840" s="164"/>
      <c r="B840" s="164"/>
      <c r="C840" s="164"/>
      <c r="D840" s="164"/>
      <c r="E840" s="164"/>
      <c r="F840" s="164"/>
      <c r="G840" s="164"/>
      <c r="H840" s="164"/>
      <c r="I840" s="164"/>
      <c r="J840" s="164"/>
      <c r="K840" s="164"/>
      <c r="L840" s="164"/>
      <c r="M840" s="164"/>
      <c r="N840" s="164"/>
      <c r="O840" s="164"/>
      <c r="P840" s="164"/>
      <c r="Q840" s="164"/>
      <c r="R840" s="164"/>
      <c r="S840" s="164"/>
      <c r="T840" s="164"/>
      <c r="U840" s="164"/>
      <c r="V840" s="164"/>
      <c r="W840" s="164"/>
      <c r="X840" s="164"/>
      <c r="Y840" s="164"/>
      <c r="Z840" s="164"/>
      <c r="AA840" s="164"/>
      <c r="AB840" s="164"/>
      <c r="AC840" s="164"/>
    </row>
    <row r="841" spans="1:29">
      <c r="A841" s="164"/>
      <c r="B841" s="164"/>
      <c r="C841" s="164"/>
      <c r="D841" s="164"/>
      <c r="E841" s="164"/>
      <c r="F841" s="164"/>
      <c r="G841" s="164"/>
      <c r="H841" s="164"/>
      <c r="I841" s="164"/>
      <c r="J841" s="164"/>
      <c r="K841" s="164"/>
      <c r="L841" s="164"/>
      <c r="M841" s="164"/>
      <c r="N841" s="164"/>
      <c r="O841" s="164"/>
      <c r="P841" s="164"/>
      <c r="Q841" s="164"/>
      <c r="R841" s="164"/>
      <c r="S841" s="164"/>
      <c r="T841" s="164"/>
      <c r="U841" s="164"/>
      <c r="V841" s="164"/>
      <c r="W841" s="164"/>
      <c r="X841" s="164"/>
      <c r="Y841" s="164"/>
      <c r="Z841" s="164"/>
      <c r="AA841" s="164"/>
      <c r="AB841" s="164"/>
      <c r="AC841" s="164"/>
    </row>
    <row r="842" spans="1:29">
      <c r="A842" s="164"/>
      <c r="B842" s="164"/>
      <c r="C842" s="164"/>
      <c r="D842" s="164"/>
      <c r="E842" s="164"/>
      <c r="F842" s="164"/>
      <c r="G842" s="164"/>
      <c r="H842" s="164"/>
      <c r="I842" s="164"/>
      <c r="J842" s="164"/>
      <c r="K842" s="164"/>
      <c r="L842" s="164"/>
      <c r="M842" s="164"/>
      <c r="N842" s="164"/>
      <c r="O842" s="164"/>
      <c r="P842" s="164"/>
      <c r="Q842" s="164"/>
      <c r="R842" s="164"/>
      <c r="S842" s="164"/>
      <c r="T842" s="164"/>
      <c r="U842" s="164"/>
      <c r="V842" s="164"/>
      <c r="W842" s="164"/>
      <c r="X842" s="164"/>
      <c r="Y842" s="164"/>
      <c r="Z842" s="164"/>
      <c r="AA842" s="164"/>
      <c r="AB842" s="164"/>
      <c r="AC842" s="164"/>
    </row>
    <row r="843" spans="1:29">
      <c r="A843" s="164"/>
      <c r="B843" s="164"/>
      <c r="C843" s="164"/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4"/>
      <c r="Z843" s="164"/>
      <c r="AA843" s="164"/>
      <c r="AB843" s="164"/>
      <c r="AC843" s="164"/>
    </row>
    <row r="844" spans="1:29">
      <c r="A844" s="164"/>
      <c r="B844" s="164"/>
      <c r="C844" s="164"/>
      <c r="D844" s="164"/>
      <c r="E844" s="164"/>
      <c r="F844" s="164"/>
      <c r="G844" s="164"/>
      <c r="H844" s="164"/>
      <c r="I844" s="164"/>
      <c r="J844" s="164"/>
      <c r="K844" s="164"/>
      <c r="L844" s="164"/>
      <c r="M844" s="164"/>
      <c r="N844" s="164"/>
      <c r="O844" s="164"/>
      <c r="P844" s="164"/>
      <c r="Q844" s="164"/>
      <c r="R844" s="164"/>
      <c r="S844" s="164"/>
      <c r="T844" s="164"/>
      <c r="U844" s="164"/>
      <c r="V844" s="164"/>
      <c r="W844" s="164"/>
      <c r="X844" s="164"/>
      <c r="Y844" s="164"/>
      <c r="Z844" s="164"/>
      <c r="AA844" s="164"/>
      <c r="AB844" s="164"/>
      <c r="AC844" s="164"/>
    </row>
    <row r="845" spans="1:29">
      <c r="A845" s="164"/>
      <c r="B845" s="164"/>
      <c r="C845" s="164"/>
      <c r="D845" s="164"/>
      <c r="E845" s="164"/>
      <c r="F845" s="164"/>
      <c r="G845" s="164"/>
      <c r="H845" s="164"/>
      <c r="I845" s="164"/>
      <c r="J845" s="164"/>
      <c r="K845" s="164"/>
      <c r="L845" s="164"/>
      <c r="M845" s="164"/>
      <c r="N845" s="164"/>
      <c r="O845" s="164"/>
      <c r="P845" s="164"/>
      <c r="Q845" s="164"/>
      <c r="R845" s="164"/>
      <c r="S845" s="164"/>
      <c r="T845" s="164"/>
      <c r="U845" s="164"/>
      <c r="V845" s="164"/>
      <c r="W845" s="164"/>
      <c r="X845" s="164"/>
      <c r="Y845" s="164"/>
      <c r="Z845" s="164"/>
      <c r="AA845" s="164"/>
      <c r="AB845" s="164"/>
      <c r="AC845" s="164"/>
    </row>
    <row r="846" spans="1:29">
      <c r="A846" s="164"/>
      <c r="B846" s="164"/>
      <c r="C846" s="164"/>
      <c r="D846" s="164"/>
      <c r="E846" s="164"/>
      <c r="F846" s="164"/>
      <c r="G846" s="164"/>
      <c r="H846" s="164"/>
      <c r="I846" s="164"/>
      <c r="J846" s="164"/>
      <c r="K846" s="164"/>
      <c r="L846" s="164"/>
      <c r="M846" s="164"/>
      <c r="N846" s="164"/>
      <c r="O846" s="164"/>
      <c r="P846" s="164"/>
      <c r="Q846" s="164"/>
      <c r="R846" s="164"/>
      <c r="S846" s="164"/>
      <c r="T846" s="164"/>
      <c r="U846" s="164"/>
      <c r="V846" s="164"/>
      <c r="W846" s="164"/>
      <c r="X846" s="164"/>
      <c r="Y846" s="164"/>
      <c r="Z846" s="164"/>
      <c r="AA846" s="164"/>
      <c r="AB846" s="164"/>
      <c r="AC846" s="164"/>
    </row>
    <row r="847" spans="1:29">
      <c r="A847" s="164"/>
      <c r="B847" s="164"/>
      <c r="C847" s="164"/>
      <c r="D847" s="164"/>
      <c r="E847" s="164"/>
      <c r="F847" s="164"/>
      <c r="G847" s="164"/>
      <c r="H847" s="164"/>
      <c r="I847" s="164"/>
      <c r="J847" s="164"/>
      <c r="K847" s="164"/>
      <c r="L847" s="164"/>
      <c r="M847" s="164"/>
      <c r="N847" s="164"/>
      <c r="O847" s="164"/>
      <c r="P847" s="164"/>
      <c r="Q847" s="164"/>
      <c r="R847" s="164"/>
      <c r="S847" s="164"/>
      <c r="T847" s="164"/>
      <c r="U847" s="164"/>
      <c r="V847" s="164"/>
      <c r="W847" s="164"/>
      <c r="X847" s="164"/>
      <c r="Y847" s="164"/>
      <c r="Z847" s="164"/>
      <c r="AA847" s="164"/>
      <c r="AB847" s="164"/>
      <c r="AC847" s="164"/>
    </row>
    <row r="848" spans="1:29">
      <c r="A848" s="164"/>
      <c r="B848" s="164"/>
      <c r="C848" s="164"/>
      <c r="D848" s="164"/>
      <c r="E848" s="164"/>
      <c r="F848" s="164"/>
      <c r="G848" s="164"/>
      <c r="H848" s="164"/>
      <c r="I848" s="164"/>
      <c r="J848" s="164"/>
      <c r="K848" s="164"/>
      <c r="L848" s="164"/>
      <c r="M848" s="164"/>
      <c r="N848" s="164"/>
      <c r="O848" s="164"/>
      <c r="P848" s="164"/>
      <c r="Q848" s="164"/>
      <c r="R848" s="164"/>
      <c r="S848" s="164"/>
      <c r="T848" s="164"/>
      <c r="U848" s="164"/>
      <c r="V848" s="164"/>
      <c r="W848" s="164"/>
      <c r="X848" s="164"/>
      <c r="Y848" s="164"/>
      <c r="Z848" s="164"/>
      <c r="AA848" s="164"/>
      <c r="AB848" s="164"/>
      <c r="AC848" s="164"/>
    </row>
    <row r="849" spans="1:29">
      <c r="A849" s="164"/>
      <c r="B849" s="164"/>
      <c r="C849" s="164"/>
      <c r="D849" s="164"/>
      <c r="E849" s="164"/>
      <c r="F849" s="164"/>
      <c r="G849" s="164"/>
      <c r="H849" s="164"/>
      <c r="I849" s="164"/>
      <c r="J849" s="164"/>
      <c r="K849" s="164"/>
      <c r="L849" s="164"/>
      <c r="M849" s="164"/>
      <c r="N849" s="164"/>
      <c r="O849" s="164"/>
      <c r="P849" s="164"/>
      <c r="Q849" s="164"/>
      <c r="R849" s="164"/>
      <c r="S849" s="164"/>
      <c r="T849" s="164"/>
      <c r="U849" s="164"/>
      <c r="V849" s="164"/>
      <c r="W849" s="164"/>
      <c r="X849" s="164"/>
      <c r="Y849" s="164"/>
      <c r="Z849" s="164"/>
      <c r="AA849" s="164"/>
      <c r="AB849" s="164"/>
      <c r="AC849" s="164"/>
    </row>
    <row r="850" spans="1:29">
      <c r="A850" s="164"/>
      <c r="B850" s="164"/>
      <c r="C850" s="164"/>
      <c r="D850" s="164"/>
      <c r="E850" s="164"/>
      <c r="F850" s="164"/>
      <c r="G850" s="164"/>
      <c r="H850" s="164"/>
      <c r="I850" s="164"/>
      <c r="J850" s="164"/>
      <c r="K850" s="164"/>
      <c r="L850" s="164"/>
      <c r="M850" s="164"/>
      <c r="N850" s="164"/>
      <c r="O850" s="164"/>
      <c r="P850" s="164"/>
      <c r="Q850" s="164"/>
      <c r="R850" s="164"/>
      <c r="S850" s="164"/>
      <c r="T850" s="164"/>
      <c r="U850" s="164"/>
      <c r="V850" s="164"/>
      <c r="W850" s="164"/>
      <c r="X850" s="164"/>
      <c r="Y850" s="164"/>
      <c r="Z850" s="164"/>
      <c r="AA850" s="164"/>
      <c r="AB850" s="164"/>
      <c r="AC850" s="164"/>
    </row>
    <row r="851" spans="1:29">
      <c r="A851" s="164"/>
      <c r="B851" s="164"/>
      <c r="C851" s="164"/>
      <c r="D851" s="164"/>
      <c r="E851" s="164"/>
      <c r="F851" s="164"/>
      <c r="G851" s="164"/>
      <c r="H851" s="164"/>
      <c r="I851" s="164"/>
      <c r="J851" s="164"/>
      <c r="K851" s="164"/>
      <c r="L851" s="164"/>
      <c r="M851" s="164"/>
      <c r="N851" s="164"/>
      <c r="O851" s="164"/>
      <c r="P851" s="164"/>
      <c r="Q851" s="164"/>
      <c r="R851" s="164"/>
      <c r="S851" s="164"/>
      <c r="T851" s="164"/>
      <c r="U851" s="164"/>
      <c r="V851" s="164"/>
      <c r="W851" s="164"/>
      <c r="X851" s="164"/>
      <c r="Y851" s="164"/>
      <c r="Z851" s="164"/>
      <c r="AA851" s="164"/>
      <c r="AB851" s="164"/>
      <c r="AC851" s="164"/>
    </row>
    <row r="852" spans="1:29">
      <c r="A852" s="164"/>
      <c r="B852" s="164"/>
      <c r="C852" s="164"/>
      <c r="D852" s="164"/>
      <c r="E852" s="164"/>
      <c r="F852" s="164"/>
      <c r="G852" s="164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  <c r="AB852" s="164"/>
      <c r="AC852" s="164"/>
    </row>
    <row r="853" spans="1:29">
      <c r="A853" s="164"/>
      <c r="B853" s="164"/>
      <c r="C853" s="164"/>
      <c r="D853" s="164"/>
      <c r="E853" s="164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  <c r="AB853" s="164"/>
      <c r="AC853" s="164"/>
    </row>
    <row r="854" spans="1:29">
      <c r="A854" s="164"/>
      <c r="B854" s="164"/>
      <c r="C854" s="164"/>
      <c r="D854" s="164"/>
      <c r="E854" s="164"/>
      <c r="F854" s="164"/>
      <c r="G854" s="164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  <c r="AB854" s="164"/>
      <c r="AC854" s="164"/>
    </row>
    <row r="855" spans="1:29">
      <c r="A855" s="164"/>
      <c r="B855" s="164"/>
      <c r="C855" s="164"/>
      <c r="D855" s="164"/>
      <c r="E855" s="164"/>
      <c r="F855" s="164"/>
      <c r="G855" s="164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  <c r="AB855" s="164"/>
      <c r="AC855" s="164"/>
    </row>
    <row r="856" spans="1:29">
      <c r="A856" s="164"/>
      <c r="B856" s="164"/>
      <c r="C856" s="164"/>
      <c r="D856" s="164"/>
      <c r="E856" s="164"/>
      <c r="F856" s="164"/>
      <c r="G856" s="164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  <c r="AB856" s="164"/>
      <c r="AC856" s="164"/>
    </row>
    <row r="857" spans="1:29">
      <c r="A857" s="164"/>
      <c r="B857" s="164"/>
      <c r="C857" s="164"/>
      <c r="D857" s="164"/>
      <c r="E857" s="164"/>
      <c r="F857" s="164"/>
      <c r="G857" s="164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  <c r="AB857" s="164"/>
      <c r="AC857" s="164"/>
    </row>
    <row r="858" spans="1:29">
      <c r="A858" s="164"/>
      <c r="B858" s="164"/>
      <c r="C858" s="164"/>
      <c r="D858" s="164"/>
      <c r="E858" s="164"/>
      <c r="F858" s="164"/>
      <c r="G858" s="164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  <c r="AB858" s="164"/>
      <c r="AC858" s="164"/>
    </row>
    <row r="859" spans="1:29">
      <c r="A859" s="164"/>
      <c r="B859" s="164"/>
      <c r="C859" s="164"/>
      <c r="D859" s="164"/>
      <c r="E859" s="164"/>
      <c r="F859" s="164"/>
      <c r="G859" s="164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  <c r="AB859" s="164"/>
      <c r="AC859" s="164"/>
    </row>
    <row r="860" spans="1:29">
      <c r="A860" s="164"/>
      <c r="B860" s="164"/>
      <c r="C860" s="164"/>
      <c r="D860" s="164"/>
      <c r="E860" s="164"/>
      <c r="F860" s="164"/>
      <c r="G860" s="164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  <c r="AB860" s="164"/>
      <c r="AC860" s="164"/>
    </row>
    <row r="861" spans="1:29">
      <c r="A861" s="164"/>
      <c r="B861" s="164"/>
      <c r="C861" s="164"/>
      <c r="D861" s="164"/>
      <c r="E861" s="164"/>
      <c r="F861" s="164"/>
      <c r="G861" s="164"/>
      <c r="H861" s="164"/>
      <c r="I861" s="164"/>
      <c r="J861" s="164"/>
      <c r="K861" s="164"/>
      <c r="L861" s="164"/>
      <c r="M861" s="164"/>
      <c r="N861" s="164"/>
      <c r="O861" s="164"/>
      <c r="P861" s="164"/>
      <c r="Q861" s="164"/>
      <c r="R861" s="164"/>
      <c r="S861" s="164"/>
      <c r="T861" s="164"/>
      <c r="U861" s="164"/>
      <c r="V861" s="164"/>
      <c r="W861" s="164"/>
      <c r="X861" s="164"/>
      <c r="Y861" s="164"/>
      <c r="Z861" s="164"/>
      <c r="AA861" s="164"/>
      <c r="AB861" s="164"/>
      <c r="AC861" s="164"/>
    </row>
    <row r="862" spans="1:29">
      <c r="A862" s="164"/>
      <c r="B862" s="164"/>
      <c r="C862" s="164"/>
      <c r="D862" s="164"/>
      <c r="E862" s="164"/>
      <c r="F862" s="164"/>
      <c r="G862" s="164"/>
      <c r="H862" s="164"/>
      <c r="I862" s="164"/>
      <c r="J862" s="164"/>
      <c r="K862" s="164"/>
      <c r="L862" s="164"/>
      <c r="M862" s="164"/>
      <c r="N862" s="164"/>
      <c r="O862" s="164"/>
      <c r="P862" s="164"/>
      <c r="Q862" s="164"/>
      <c r="R862" s="164"/>
      <c r="S862" s="164"/>
      <c r="T862" s="164"/>
      <c r="U862" s="164"/>
      <c r="V862" s="164"/>
      <c r="W862" s="164"/>
      <c r="X862" s="164"/>
      <c r="Y862" s="164"/>
      <c r="Z862" s="164"/>
      <c r="AA862" s="164"/>
      <c r="AB862" s="164"/>
      <c r="AC862" s="164"/>
    </row>
    <row r="863" spans="1:29">
      <c r="A863" s="164"/>
      <c r="B863" s="164"/>
      <c r="C863" s="164"/>
      <c r="D863" s="164"/>
      <c r="E863" s="164"/>
      <c r="F863" s="164"/>
      <c r="G863" s="164"/>
      <c r="H863" s="164"/>
      <c r="I863" s="164"/>
      <c r="J863" s="164"/>
      <c r="K863" s="164"/>
      <c r="L863" s="164"/>
      <c r="M863" s="164"/>
      <c r="N863" s="164"/>
      <c r="O863" s="164"/>
      <c r="P863" s="164"/>
      <c r="Q863" s="164"/>
      <c r="R863" s="164"/>
      <c r="S863" s="164"/>
      <c r="T863" s="164"/>
      <c r="U863" s="164"/>
      <c r="V863" s="164"/>
      <c r="W863" s="164"/>
      <c r="X863" s="164"/>
      <c r="Y863" s="164"/>
      <c r="Z863" s="164"/>
      <c r="AA863" s="164"/>
      <c r="AB863" s="164"/>
      <c r="AC863" s="164"/>
    </row>
    <row r="864" spans="1:29">
      <c r="A864" s="164"/>
      <c r="B864" s="164"/>
      <c r="C864" s="164"/>
      <c r="D864" s="164"/>
      <c r="E864" s="164"/>
      <c r="F864" s="164"/>
      <c r="G864" s="164"/>
      <c r="H864" s="164"/>
      <c r="I864" s="164"/>
      <c r="J864" s="164"/>
      <c r="K864" s="164"/>
      <c r="L864" s="164"/>
      <c r="M864" s="164"/>
      <c r="N864" s="164"/>
      <c r="O864" s="164"/>
      <c r="P864" s="164"/>
      <c r="Q864" s="164"/>
      <c r="R864" s="164"/>
      <c r="S864" s="164"/>
      <c r="T864" s="164"/>
      <c r="U864" s="164"/>
      <c r="V864" s="164"/>
      <c r="W864" s="164"/>
      <c r="X864" s="164"/>
      <c r="Y864" s="164"/>
      <c r="Z864" s="164"/>
      <c r="AA864" s="164"/>
      <c r="AB864" s="164"/>
      <c r="AC864" s="164"/>
    </row>
    <row r="865" spans="1:29">
      <c r="A865" s="164"/>
      <c r="B865" s="164"/>
      <c r="C865" s="164"/>
      <c r="D865" s="164"/>
      <c r="E865" s="164"/>
      <c r="F865" s="164"/>
      <c r="G865" s="164"/>
      <c r="H865" s="164"/>
      <c r="I865" s="164"/>
      <c r="J865" s="164"/>
      <c r="K865" s="164"/>
      <c r="L865" s="164"/>
      <c r="M865" s="164"/>
      <c r="N865" s="164"/>
      <c r="O865" s="164"/>
      <c r="P865" s="164"/>
      <c r="Q865" s="164"/>
      <c r="R865" s="164"/>
      <c r="S865" s="164"/>
      <c r="T865" s="164"/>
      <c r="U865" s="164"/>
      <c r="V865" s="164"/>
      <c r="W865" s="164"/>
      <c r="X865" s="164"/>
      <c r="Y865" s="164"/>
      <c r="Z865" s="164"/>
      <c r="AA865" s="164"/>
      <c r="AB865" s="164"/>
      <c r="AC865" s="164"/>
    </row>
    <row r="866" spans="1:29">
      <c r="A866" s="164"/>
      <c r="B866" s="164"/>
      <c r="C866" s="164"/>
      <c r="D866" s="164"/>
      <c r="E866" s="164"/>
      <c r="F866" s="164"/>
      <c r="G866" s="164"/>
      <c r="H866" s="164"/>
      <c r="I866" s="164"/>
      <c r="J866" s="164"/>
      <c r="K866" s="164"/>
      <c r="L866" s="164"/>
      <c r="M866" s="164"/>
      <c r="N866" s="164"/>
      <c r="O866" s="164"/>
      <c r="P866" s="164"/>
      <c r="Q866" s="164"/>
      <c r="R866" s="164"/>
      <c r="S866" s="164"/>
      <c r="T866" s="164"/>
      <c r="U866" s="164"/>
      <c r="V866" s="164"/>
      <c r="W866" s="164"/>
      <c r="X866" s="164"/>
      <c r="Y866" s="164"/>
      <c r="Z866" s="164"/>
      <c r="AA866" s="164"/>
      <c r="AB866" s="164"/>
      <c r="AC866" s="164"/>
    </row>
    <row r="867" spans="1:29">
      <c r="A867" s="164"/>
      <c r="B867" s="164"/>
      <c r="C867" s="164"/>
      <c r="D867" s="164"/>
      <c r="E867" s="164"/>
      <c r="F867" s="164"/>
      <c r="G867" s="164"/>
      <c r="H867" s="164"/>
      <c r="I867" s="164"/>
      <c r="J867" s="164"/>
      <c r="K867" s="164"/>
      <c r="L867" s="164"/>
      <c r="M867" s="164"/>
      <c r="N867" s="164"/>
      <c r="O867" s="164"/>
      <c r="P867" s="164"/>
      <c r="Q867" s="164"/>
      <c r="R867" s="164"/>
      <c r="S867" s="164"/>
      <c r="T867" s="164"/>
      <c r="U867" s="164"/>
      <c r="V867" s="164"/>
      <c r="W867" s="164"/>
      <c r="X867" s="164"/>
      <c r="Y867" s="164"/>
      <c r="Z867" s="164"/>
      <c r="AA867" s="164"/>
      <c r="AB867" s="164"/>
      <c r="AC867" s="164"/>
    </row>
    <row r="868" spans="1:29">
      <c r="A868" s="164"/>
      <c r="B868" s="164"/>
      <c r="C868" s="164"/>
      <c r="D868" s="164"/>
      <c r="E868" s="164"/>
      <c r="F868" s="164"/>
      <c r="G868" s="164"/>
      <c r="H868" s="164"/>
      <c r="I868" s="164"/>
      <c r="J868" s="164"/>
      <c r="K868" s="164"/>
      <c r="L868" s="164"/>
      <c r="M868" s="164"/>
      <c r="N868" s="164"/>
      <c r="O868" s="164"/>
      <c r="P868" s="164"/>
      <c r="Q868" s="164"/>
      <c r="R868" s="164"/>
      <c r="S868" s="164"/>
      <c r="T868" s="164"/>
      <c r="U868" s="164"/>
      <c r="V868" s="164"/>
      <c r="W868" s="164"/>
      <c r="X868" s="164"/>
      <c r="Y868" s="164"/>
      <c r="Z868" s="164"/>
      <c r="AA868" s="164"/>
      <c r="AB868" s="164"/>
      <c r="AC868" s="164"/>
    </row>
    <row r="869" spans="1:29">
      <c r="A869" s="164"/>
      <c r="B869" s="164"/>
      <c r="C869" s="164"/>
      <c r="D869" s="164"/>
      <c r="E869" s="164"/>
      <c r="F869" s="164"/>
      <c r="G869" s="164"/>
      <c r="H869" s="164"/>
      <c r="I869" s="164"/>
      <c r="J869" s="164"/>
      <c r="K869" s="164"/>
      <c r="L869" s="164"/>
      <c r="M869" s="164"/>
      <c r="N869" s="164"/>
      <c r="O869" s="164"/>
      <c r="P869" s="164"/>
      <c r="Q869" s="164"/>
      <c r="R869" s="164"/>
      <c r="S869" s="164"/>
      <c r="T869" s="164"/>
      <c r="U869" s="164"/>
      <c r="V869" s="164"/>
      <c r="W869" s="164"/>
      <c r="X869" s="164"/>
      <c r="Y869" s="164"/>
      <c r="Z869" s="164"/>
      <c r="AA869" s="164"/>
      <c r="AB869" s="164"/>
      <c r="AC869" s="164"/>
    </row>
    <row r="870" spans="1:29">
      <c r="A870" s="164"/>
      <c r="B870" s="164"/>
      <c r="C870" s="164"/>
      <c r="D870" s="164"/>
      <c r="E870" s="164"/>
      <c r="F870" s="164"/>
      <c r="G870" s="164"/>
      <c r="H870" s="164"/>
      <c r="I870" s="164"/>
      <c r="J870" s="164"/>
      <c r="K870" s="164"/>
      <c r="L870" s="164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64"/>
      <c r="X870" s="164"/>
      <c r="Y870" s="164"/>
      <c r="Z870" s="164"/>
      <c r="AA870" s="164"/>
      <c r="AB870" s="164"/>
      <c r="AC870" s="164"/>
    </row>
    <row r="871" spans="1:29">
      <c r="A871" s="164"/>
      <c r="B871" s="164"/>
      <c r="C871" s="164"/>
      <c r="D871" s="164"/>
      <c r="E871" s="164"/>
      <c r="F871" s="164"/>
      <c r="G871" s="164"/>
      <c r="H871" s="164"/>
      <c r="I871" s="164"/>
      <c r="J871" s="164"/>
      <c r="K871" s="164"/>
      <c r="L871" s="164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64"/>
      <c r="X871" s="164"/>
      <c r="Y871" s="164"/>
      <c r="Z871" s="164"/>
      <c r="AA871" s="164"/>
      <c r="AB871" s="164"/>
      <c r="AC871" s="164"/>
    </row>
    <row r="872" spans="1:29">
      <c r="A872" s="164"/>
      <c r="B872" s="164"/>
      <c r="C872" s="164"/>
      <c r="D872" s="164"/>
      <c r="E872" s="164"/>
      <c r="F872" s="164"/>
      <c r="G872" s="164"/>
      <c r="H872" s="164"/>
      <c r="I872" s="164"/>
      <c r="J872" s="164"/>
      <c r="K872" s="164"/>
      <c r="L872" s="164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64"/>
      <c r="X872" s="164"/>
      <c r="Y872" s="164"/>
      <c r="Z872" s="164"/>
      <c r="AA872" s="164"/>
      <c r="AB872" s="164"/>
      <c r="AC872" s="164"/>
    </row>
    <row r="873" spans="1:29">
      <c r="A873" s="164"/>
      <c r="B873" s="164"/>
      <c r="C873" s="164"/>
      <c r="D873" s="164"/>
      <c r="E873" s="164"/>
      <c r="F873" s="164"/>
      <c r="G873" s="164"/>
      <c r="H873" s="164"/>
      <c r="I873" s="164"/>
      <c r="J873" s="164"/>
      <c r="K873" s="164"/>
      <c r="L873" s="164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64"/>
      <c r="X873" s="164"/>
      <c r="Y873" s="164"/>
      <c r="Z873" s="164"/>
      <c r="AA873" s="164"/>
      <c r="AB873" s="164"/>
      <c r="AC873" s="164"/>
    </row>
    <row r="874" spans="1:29">
      <c r="A874" s="164"/>
      <c r="B874" s="164"/>
      <c r="C874" s="164"/>
      <c r="D874" s="164"/>
      <c r="E874" s="164"/>
      <c r="F874" s="164"/>
      <c r="G874" s="164"/>
      <c r="H874" s="164"/>
      <c r="I874" s="164"/>
      <c r="J874" s="164"/>
      <c r="K874" s="164"/>
      <c r="L874" s="164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64"/>
      <c r="X874" s="164"/>
      <c r="Y874" s="164"/>
      <c r="Z874" s="164"/>
      <c r="AA874" s="164"/>
      <c r="AB874" s="164"/>
      <c r="AC874" s="164"/>
    </row>
    <row r="875" spans="1:29">
      <c r="A875" s="164"/>
      <c r="B875" s="164"/>
      <c r="C875" s="164"/>
      <c r="D875" s="164"/>
      <c r="E875" s="164"/>
      <c r="F875" s="164"/>
      <c r="G875" s="164"/>
      <c r="H875" s="164"/>
      <c r="I875" s="164"/>
      <c r="J875" s="164"/>
      <c r="K875" s="164"/>
      <c r="L875" s="164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64"/>
      <c r="X875" s="164"/>
      <c r="Y875" s="164"/>
      <c r="Z875" s="164"/>
      <c r="AA875" s="164"/>
      <c r="AB875" s="164"/>
      <c r="AC875" s="164"/>
    </row>
    <row r="876" spans="1:29">
      <c r="A876" s="164"/>
      <c r="B876" s="164"/>
      <c r="C876" s="164"/>
      <c r="D876" s="164"/>
      <c r="E876" s="164"/>
      <c r="F876" s="164"/>
      <c r="G876" s="164"/>
      <c r="H876" s="164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4"/>
      <c r="Z876" s="164"/>
      <c r="AA876" s="164"/>
      <c r="AB876" s="164"/>
      <c r="AC876" s="164"/>
    </row>
    <row r="877" spans="1:29">
      <c r="A877" s="164"/>
      <c r="B877" s="164"/>
      <c r="C877" s="164"/>
      <c r="D877" s="164"/>
      <c r="E877" s="164"/>
      <c r="F877" s="164"/>
      <c r="G877" s="164"/>
      <c r="H877" s="164"/>
      <c r="I877" s="164"/>
      <c r="J877" s="164"/>
      <c r="K877" s="164"/>
      <c r="L877" s="164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64"/>
      <c r="X877" s="164"/>
      <c r="Y877" s="164"/>
      <c r="Z877" s="164"/>
      <c r="AA877" s="164"/>
      <c r="AB877" s="164"/>
      <c r="AC877" s="164"/>
    </row>
    <row r="878" spans="1:29">
      <c r="A878" s="164"/>
      <c r="B878" s="164"/>
      <c r="C878" s="164"/>
      <c r="D878" s="164"/>
      <c r="E878" s="164"/>
      <c r="F878" s="164"/>
      <c r="G878" s="164"/>
      <c r="H878" s="164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  <c r="Z878" s="164"/>
      <c r="AA878" s="164"/>
      <c r="AB878" s="164"/>
      <c r="AC878" s="164"/>
    </row>
    <row r="879" spans="1:29">
      <c r="A879" s="164"/>
      <c r="B879" s="164"/>
      <c r="C879" s="164"/>
      <c r="D879" s="164"/>
      <c r="E879" s="164"/>
      <c r="F879" s="164"/>
      <c r="G879" s="164"/>
      <c r="H879" s="164"/>
      <c r="I879" s="164"/>
      <c r="J879" s="164"/>
      <c r="K879" s="164"/>
      <c r="L879" s="164"/>
      <c r="M879" s="164"/>
      <c r="N879" s="164"/>
      <c r="O879" s="164"/>
      <c r="P879" s="164"/>
      <c r="Q879" s="164"/>
      <c r="R879" s="164"/>
      <c r="S879" s="164"/>
      <c r="T879" s="164"/>
      <c r="U879" s="164"/>
      <c r="V879" s="164"/>
      <c r="W879" s="164"/>
      <c r="X879" s="164"/>
      <c r="Y879" s="164"/>
      <c r="Z879" s="164"/>
      <c r="AA879" s="164"/>
      <c r="AB879" s="164"/>
      <c r="AC879" s="164"/>
    </row>
    <row r="880" spans="1:29">
      <c r="A880" s="164"/>
      <c r="B880" s="164"/>
      <c r="C880" s="164"/>
      <c r="D880" s="164"/>
      <c r="E880" s="164"/>
      <c r="F880" s="164"/>
      <c r="G880" s="164"/>
      <c r="H880" s="164"/>
      <c r="I880" s="164"/>
      <c r="J880" s="164"/>
      <c r="K880" s="164"/>
      <c r="L880" s="164"/>
      <c r="M880" s="164"/>
      <c r="N880" s="164"/>
      <c r="O880" s="164"/>
      <c r="P880" s="164"/>
      <c r="Q880" s="164"/>
      <c r="R880" s="164"/>
      <c r="S880" s="164"/>
      <c r="T880" s="164"/>
      <c r="U880" s="164"/>
      <c r="V880" s="164"/>
      <c r="W880" s="164"/>
      <c r="X880" s="164"/>
      <c r="Y880" s="164"/>
      <c r="Z880" s="164"/>
      <c r="AA880" s="164"/>
      <c r="AB880" s="164"/>
      <c r="AC880" s="164"/>
    </row>
    <row r="881" spans="1:29">
      <c r="A881" s="164"/>
      <c r="B881" s="164"/>
      <c r="C881" s="164"/>
      <c r="D881" s="164"/>
      <c r="E881" s="164"/>
      <c r="F881" s="164"/>
      <c r="G881" s="164"/>
      <c r="H881" s="164"/>
      <c r="I881" s="164"/>
      <c r="J881" s="164"/>
      <c r="K881" s="164"/>
      <c r="L881" s="164"/>
      <c r="M881" s="164"/>
      <c r="N881" s="164"/>
      <c r="O881" s="164"/>
      <c r="P881" s="164"/>
      <c r="Q881" s="164"/>
      <c r="R881" s="164"/>
      <c r="S881" s="164"/>
      <c r="T881" s="164"/>
      <c r="U881" s="164"/>
      <c r="V881" s="164"/>
      <c r="W881" s="164"/>
      <c r="X881" s="164"/>
      <c r="Y881" s="164"/>
      <c r="Z881" s="164"/>
      <c r="AA881" s="164"/>
      <c r="AB881" s="164"/>
      <c r="AC881" s="164"/>
    </row>
    <row r="882" spans="1:29">
      <c r="A882" s="164"/>
      <c r="B882" s="164"/>
      <c r="C882" s="164"/>
      <c r="D882" s="164"/>
      <c r="E882" s="164"/>
      <c r="F882" s="164"/>
      <c r="G882" s="164"/>
      <c r="H882" s="164"/>
      <c r="I882" s="164"/>
      <c r="J882" s="164"/>
      <c r="K882" s="164"/>
      <c r="L882" s="164"/>
      <c r="M882" s="164"/>
      <c r="N882" s="164"/>
      <c r="O882" s="164"/>
      <c r="P882" s="164"/>
      <c r="Q882" s="164"/>
      <c r="R882" s="164"/>
      <c r="S882" s="164"/>
      <c r="T882" s="164"/>
      <c r="U882" s="164"/>
      <c r="V882" s="164"/>
      <c r="W882" s="164"/>
      <c r="X882" s="164"/>
      <c r="Y882" s="164"/>
      <c r="Z882" s="164"/>
      <c r="AA882" s="164"/>
      <c r="AB882" s="164"/>
      <c r="AC882" s="164"/>
    </row>
    <row r="883" spans="1:29">
      <c r="A883" s="164"/>
      <c r="B883" s="164"/>
      <c r="C883" s="164"/>
      <c r="D883" s="164"/>
      <c r="E883" s="164"/>
      <c r="F883" s="164"/>
      <c r="G883" s="164"/>
      <c r="H883" s="164"/>
      <c r="I883" s="164"/>
      <c r="J883" s="164"/>
      <c r="K883" s="164"/>
      <c r="L883" s="164"/>
      <c r="M883" s="164"/>
      <c r="N883" s="164"/>
      <c r="O883" s="164"/>
      <c r="P883" s="164"/>
      <c r="Q883" s="164"/>
      <c r="R883" s="164"/>
      <c r="S883" s="164"/>
      <c r="T883" s="164"/>
      <c r="U883" s="164"/>
      <c r="V883" s="164"/>
      <c r="W883" s="164"/>
      <c r="X883" s="164"/>
      <c r="Y883" s="164"/>
      <c r="Z883" s="164"/>
      <c r="AA883" s="164"/>
      <c r="AB883" s="164"/>
      <c r="AC883" s="164"/>
    </row>
    <row r="884" spans="1:29">
      <c r="A884" s="164"/>
      <c r="B884" s="164"/>
      <c r="C884" s="164"/>
      <c r="D884" s="164"/>
      <c r="E884" s="164"/>
      <c r="F884" s="164"/>
      <c r="G884" s="164"/>
      <c r="H884" s="164"/>
      <c r="I884" s="164"/>
      <c r="J884" s="164"/>
      <c r="K884" s="164"/>
      <c r="L884" s="164"/>
      <c r="M884" s="164"/>
      <c r="N884" s="164"/>
      <c r="O884" s="164"/>
      <c r="P884" s="164"/>
      <c r="Q884" s="164"/>
      <c r="R884" s="164"/>
      <c r="S884" s="164"/>
      <c r="T884" s="164"/>
      <c r="U884" s="164"/>
      <c r="V884" s="164"/>
      <c r="W884" s="164"/>
      <c r="X884" s="164"/>
      <c r="Y884" s="164"/>
      <c r="Z884" s="164"/>
      <c r="AA884" s="164"/>
      <c r="AB884" s="164"/>
      <c r="AC884" s="164"/>
    </row>
    <row r="885" spans="1:29">
      <c r="A885" s="164"/>
      <c r="B885" s="164"/>
      <c r="C885" s="164"/>
      <c r="D885" s="164"/>
      <c r="E885" s="164"/>
      <c r="F885" s="164"/>
      <c r="G885" s="164"/>
      <c r="H885" s="164"/>
      <c r="I885" s="164"/>
      <c r="J885" s="164"/>
      <c r="K885" s="164"/>
      <c r="L885" s="164"/>
      <c r="M885" s="164"/>
      <c r="N885" s="164"/>
      <c r="O885" s="164"/>
      <c r="P885" s="164"/>
      <c r="Q885" s="164"/>
      <c r="R885" s="164"/>
      <c r="S885" s="164"/>
      <c r="T885" s="164"/>
      <c r="U885" s="164"/>
      <c r="V885" s="164"/>
      <c r="W885" s="164"/>
      <c r="X885" s="164"/>
      <c r="Y885" s="164"/>
      <c r="Z885" s="164"/>
      <c r="AA885" s="164"/>
      <c r="AB885" s="164"/>
      <c r="AC885" s="164"/>
    </row>
    <row r="886" spans="1:29">
      <c r="A886" s="164"/>
      <c r="B886" s="164"/>
      <c r="C886" s="164"/>
      <c r="D886" s="164"/>
      <c r="E886" s="164"/>
      <c r="F886" s="164"/>
      <c r="G886" s="164"/>
      <c r="H886" s="164"/>
      <c r="I886" s="164"/>
      <c r="J886" s="164"/>
      <c r="K886" s="164"/>
      <c r="L886" s="164"/>
      <c r="M886" s="164"/>
      <c r="N886" s="164"/>
      <c r="O886" s="164"/>
      <c r="P886" s="164"/>
      <c r="Q886" s="164"/>
      <c r="R886" s="164"/>
      <c r="S886" s="164"/>
      <c r="T886" s="164"/>
      <c r="U886" s="164"/>
      <c r="V886" s="164"/>
      <c r="W886" s="164"/>
      <c r="X886" s="164"/>
      <c r="Y886" s="164"/>
      <c r="Z886" s="164"/>
      <c r="AA886" s="164"/>
      <c r="AB886" s="164"/>
      <c r="AC886" s="164"/>
    </row>
    <row r="887" spans="1:29">
      <c r="A887" s="164"/>
      <c r="B887" s="164"/>
      <c r="C887" s="164"/>
      <c r="D887" s="164"/>
      <c r="E887" s="164"/>
      <c r="F887" s="164"/>
      <c r="G887" s="164"/>
      <c r="H887" s="164"/>
      <c r="I887" s="164"/>
      <c r="J887" s="164"/>
      <c r="K887" s="164"/>
      <c r="L887" s="164"/>
      <c r="M887" s="164"/>
      <c r="N887" s="164"/>
      <c r="O887" s="164"/>
      <c r="P887" s="164"/>
      <c r="Q887" s="164"/>
      <c r="R887" s="164"/>
      <c r="S887" s="164"/>
      <c r="T887" s="164"/>
      <c r="U887" s="164"/>
      <c r="V887" s="164"/>
      <c r="W887" s="164"/>
      <c r="X887" s="164"/>
      <c r="Y887" s="164"/>
      <c r="Z887" s="164"/>
      <c r="AA887" s="164"/>
      <c r="AB887" s="164"/>
      <c r="AC887" s="164"/>
    </row>
    <row r="888" spans="1:29">
      <c r="A888" s="164"/>
      <c r="B888" s="164"/>
      <c r="C888" s="164"/>
      <c r="D888" s="164"/>
      <c r="E888" s="164"/>
      <c r="F888" s="164"/>
      <c r="G888" s="164"/>
      <c r="H888" s="164"/>
      <c r="I888" s="164"/>
      <c r="J888" s="164"/>
      <c r="K888" s="164"/>
      <c r="L888" s="164"/>
      <c r="M888" s="164"/>
      <c r="N888" s="164"/>
      <c r="O888" s="164"/>
      <c r="P888" s="164"/>
      <c r="Q888" s="164"/>
      <c r="R888" s="164"/>
      <c r="S888" s="164"/>
      <c r="T888" s="164"/>
      <c r="U888" s="164"/>
      <c r="V888" s="164"/>
      <c r="W888" s="164"/>
      <c r="X888" s="164"/>
      <c r="Y888" s="164"/>
      <c r="Z888" s="164"/>
      <c r="AA888" s="164"/>
      <c r="AB888" s="164"/>
      <c r="AC888" s="164"/>
    </row>
    <row r="889" spans="1:29">
      <c r="A889" s="164"/>
      <c r="B889" s="164"/>
      <c r="C889" s="164"/>
      <c r="D889" s="164"/>
      <c r="E889" s="164"/>
      <c r="F889" s="164"/>
      <c r="G889" s="164"/>
      <c r="H889" s="164"/>
      <c r="I889" s="164"/>
      <c r="J889" s="164"/>
      <c r="K889" s="164"/>
      <c r="L889" s="164"/>
      <c r="M889" s="164"/>
      <c r="N889" s="164"/>
      <c r="O889" s="164"/>
      <c r="P889" s="164"/>
      <c r="Q889" s="164"/>
      <c r="R889" s="164"/>
      <c r="S889" s="164"/>
      <c r="T889" s="164"/>
      <c r="U889" s="164"/>
      <c r="V889" s="164"/>
      <c r="W889" s="164"/>
      <c r="X889" s="164"/>
      <c r="Y889" s="164"/>
      <c r="Z889" s="164"/>
      <c r="AA889" s="164"/>
      <c r="AB889" s="164"/>
      <c r="AC889" s="164"/>
    </row>
    <row r="890" spans="1:29">
      <c r="A890" s="164"/>
      <c r="B890" s="164"/>
      <c r="C890" s="164"/>
      <c r="D890" s="164"/>
      <c r="E890" s="164"/>
      <c r="F890" s="164"/>
      <c r="G890" s="164"/>
      <c r="H890" s="164"/>
      <c r="I890" s="164"/>
      <c r="J890" s="164"/>
      <c r="K890" s="164"/>
      <c r="L890" s="164"/>
      <c r="M890" s="164"/>
      <c r="N890" s="164"/>
      <c r="O890" s="164"/>
      <c r="P890" s="164"/>
      <c r="Q890" s="164"/>
      <c r="R890" s="164"/>
      <c r="S890" s="164"/>
      <c r="T890" s="164"/>
      <c r="U890" s="164"/>
      <c r="V890" s="164"/>
      <c r="W890" s="164"/>
      <c r="X890" s="164"/>
      <c r="Y890" s="164"/>
      <c r="Z890" s="164"/>
      <c r="AA890" s="164"/>
      <c r="AB890" s="164"/>
      <c r="AC890" s="164"/>
    </row>
    <row r="891" spans="1:29">
      <c r="A891" s="164"/>
      <c r="B891" s="164"/>
      <c r="C891" s="164"/>
      <c r="D891" s="164"/>
      <c r="E891" s="164"/>
      <c r="F891" s="164"/>
      <c r="G891" s="164"/>
      <c r="H891" s="164"/>
      <c r="I891" s="164"/>
      <c r="J891" s="164"/>
      <c r="K891" s="164"/>
      <c r="L891" s="164"/>
      <c r="M891" s="164"/>
      <c r="N891" s="164"/>
      <c r="O891" s="164"/>
      <c r="P891" s="164"/>
      <c r="Q891" s="164"/>
      <c r="R891" s="164"/>
      <c r="S891" s="164"/>
      <c r="T891" s="164"/>
      <c r="U891" s="164"/>
      <c r="V891" s="164"/>
      <c r="W891" s="164"/>
      <c r="X891" s="164"/>
      <c r="Y891" s="164"/>
      <c r="Z891" s="164"/>
      <c r="AA891" s="164"/>
      <c r="AB891" s="164"/>
      <c r="AC891" s="164"/>
    </row>
    <row r="892" spans="1:29">
      <c r="A892" s="164"/>
      <c r="B892" s="164"/>
      <c r="C892" s="164"/>
      <c r="D892" s="164"/>
      <c r="E892" s="164"/>
      <c r="F892" s="164"/>
      <c r="G892" s="164"/>
      <c r="H892" s="164"/>
      <c r="I892" s="164"/>
      <c r="J892" s="164"/>
      <c r="K892" s="164"/>
      <c r="L892" s="164"/>
      <c r="M892" s="164"/>
      <c r="N892" s="164"/>
      <c r="O892" s="164"/>
      <c r="P892" s="164"/>
      <c r="Q892" s="164"/>
      <c r="R892" s="164"/>
      <c r="S892" s="164"/>
      <c r="T892" s="164"/>
      <c r="U892" s="164"/>
      <c r="V892" s="164"/>
      <c r="W892" s="164"/>
      <c r="X892" s="164"/>
      <c r="Y892" s="164"/>
      <c r="Z892" s="164"/>
      <c r="AA892" s="164"/>
      <c r="AB892" s="164"/>
      <c r="AC892" s="164"/>
    </row>
    <row r="893" spans="1:29">
      <c r="A893" s="164"/>
      <c r="B893" s="164"/>
      <c r="C893" s="164"/>
      <c r="D893" s="164"/>
      <c r="E893" s="164"/>
      <c r="F893" s="164"/>
      <c r="G893" s="164"/>
      <c r="H893" s="164"/>
      <c r="I893" s="164"/>
      <c r="J893" s="164"/>
      <c r="K893" s="164"/>
      <c r="L893" s="164"/>
      <c r="M893" s="164"/>
      <c r="N893" s="164"/>
      <c r="O893" s="164"/>
      <c r="P893" s="164"/>
      <c r="Q893" s="164"/>
      <c r="R893" s="164"/>
      <c r="S893" s="164"/>
      <c r="T893" s="164"/>
      <c r="U893" s="164"/>
      <c r="V893" s="164"/>
      <c r="W893" s="164"/>
      <c r="X893" s="164"/>
      <c r="Y893" s="164"/>
      <c r="Z893" s="164"/>
      <c r="AA893" s="164"/>
      <c r="AB893" s="164"/>
      <c r="AC893" s="164"/>
    </row>
    <row r="894" spans="1:29">
      <c r="A894" s="164"/>
      <c r="B894" s="164"/>
      <c r="C894" s="164"/>
      <c r="D894" s="164"/>
      <c r="E894" s="164"/>
      <c r="F894" s="164"/>
      <c r="G894" s="164"/>
      <c r="H894" s="164"/>
      <c r="I894" s="164"/>
      <c r="J894" s="164"/>
      <c r="K894" s="164"/>
      <c r="L894" s="164"/>
      <c r="M894" s="164"/>
      <c r="N894" s="164"/>
      <c r="O894" s="164"/>
      <c r="P894" s="164"/>
      <c r="Q894" s="164"/>
      <c r="R894" s="164"/>
      <c r="S894" s="164"/>
      <c r="T894" s="164"/>
      <c r="U894" s="164"/>
      <c r="V894" s="164"/>
      <c r="W894" s="164"/>
      <c r="X894" s="164"/>
      <c r="Y894" s="164"/>
      <c r="Z894" s="164"/>
      <c r="AA894" s="164"/>
      <c r="AB894" s="164"/>
      <c r="AC894" s="164"/>
    </row>
    <row r="895" spans="1:29">
      <c r="A895" s="164"/>
      <c r="B895" s="164"/>
      <c r="C895" s="164"/>
      <c r="D895" s="164"/>
      <c r="E895" s="164"/>
      <c r="F895" s="164"/>
      <c r="G895" s="164"/>
      <c r="H895" s="164"/>
      <c r="I895" s="164"/>
      <c r="J895" s="164"/>
      <c r="K895" s="164"/>
      <c r="L895" s="164"/>
      <c r="M895" s="164"/>
      <c r="N895" s="164"/>
      <c r="O895" s="164"/>
      <c r="P895" s="164"/>
      <c r="Q895" s="164"/>
      <c r="R895" s="164"/>
      <c r="S895" s="164"/>
      <c r="T895" s="164"/>
      <c r="U895" s="164"/>
      <c r="V895" s="164"/>
      <c r="W895" s="164"/>
      <c r="X895" s="164"/>
      <c r="Y895" s="164"/>
      <c r="Z895" s="164"/>
      <c r="AA895" s="164"/>
      <c r="AB895" s="164"/>
      <c r="AC895" s="164"/>
    </row>
    <row r="896" spans="1:29">
      <c r="A896" s="164"/>
      <c r="B896" s="164"/>
      <c r="C896" s="164"/>
      <c r="D896" s="164"/>
      <c r="E896" s="164"/>
      <c r="F896" s="164"/>
      <c r="G896" s="164"/>
      <c r="H896" s="164"/>
      <c r="I896" s="164"/>
      <c r="J896" s="164"/>
      <c r="K896" s="164"/>
      <c r="L896" s="164"/>
      <c r="M896" s="164"/>
      <c r="N896" s="164"/>
      <c r="O896" s="164"/>
      <c r="P896" s="164"/>
      <c r="Q896" s="164"/>
      <c r="R896" s="164"/>
      <c r="S896" s="164"/>
      <c r="T896" s="164"/>
      <c r="U896" s="164"/>
      <c r="V896" s="164"/>
      <c r="W896" s="164"/>
      <c r="X896" s="164"/>
      <c r="Y896" s="164"/>
      <c r="Z896" s="164"/>
      <c r="AA896" s="164"/>
      <c r="AB896" s="164"/>
      <c r="AC896" s="164"/>
    </row>
    <row r="897" spans="1:29">
      <c r="A897" s="164"/>
      <c r="B897" s="164"/>
      <c r="C897" s="164"/>
      <c r="D897" s="164"/>
      <c r="E897" s="164"/>
      <c r="F897" s="164"/>
      <c r="G897" s="164"/>
      <c r="H897" s="164"/>
      <c r="I897" s="164"/>
      <c r="J897" s="164"/>
      <c r="K897" s="164"/>
      <c r="L897" s="164"/>
      <c r="M897" s="164"/>
      <c r="N897" s="164"/>
      <c r="O897" s="164"/>
      <c r="P897" s="164"/>
      <c r="Q897" s="164"/>
      <c r="R897" s="164"/>
      <c r="S897" s="164"/>
      <c r="T897" s="164"/>
      <c r="U897" s="164"/>
      <c r="V897" s="164"/>
      <c r="W897" s="164"/>
      <c r="X897" s="164"/>
      <c r="Y897" s="164"/>
      <c r="Z897" s="164"/>
      <c r="AA897" s="164"/>
      <c r="AB897" s="164"/>
      <c r="AC897" s="164"/>
    </row>
    <row r="898" spans="1:29">
      <c r="A898" s="164"/>
      <c r="B898" s="164"/>
      <c r="C898" s="164"/>
      <c r="D898" s="164"/>
      <c r="E898" s="164"/>
      <c r="F898" s="164"/>
      <c r="G898" s="164"/>
      <c r="H898" s="164"/>
      <c r="I898" s="164"/>
      <c r="J898" s="164"/>
      <c r="K898" s="164"/>
      <c r="L898" s="164"/>
      <c r="M898" s="164"/>
      <c r="N898" s="164"/>
      <c r="O898" s="164"/>
      <c r="P898" s="164"/>
      <c r="Q898" s="164"/>
      <c r="R898" s="164"/>
      <c r="S898" s="164"/>
      <c r="T898" s="164"/>
      <c r="U898" s="164"/>
      <c r="V898" s="164"/>
      <c r="W898" s="164"/>
      <c r="X898" s="164"/>
      <c r="Y898" s="164"/>
      <c r="Z898" s="164"/>
      <c r="AA898" s="164"/>
      <c r="AB898" s="164"/>
      <c r="AC898" s="164"/>
    </row>
    <row r="899" spans="1:29">
      <c r="A899" s="164"/>
      <c r="B899" s="164"/>
      <c r="C899" s="164"/>
      <c r="D899" s="164"/>
      <c r="E899" s="164"/>
      <c r="F899" s="164"/>
      <c r="G899" s="164"/>
      <c r="H899" s="164"/>
      <c r="I899" s="164"/>
      <c r="J899" s="164"/>
      <c r="K899" s="164"/>
      <c r="L899" s="164"/>
      <c r="M899" s="164"/>
      <c r="N899" s="164"/>
      <c r="O899" s="164"/>
      <c r="P899" s="164"/>
      <c r="Q899" s="164"/>
      <c r="R899" s="164"/>
      <c r="S899" s="164"/>
      <c r="T899" s="164"/>
      <c r="U899" s="164"/>
      <c r="V899" s="164"/>
      <c r="W899" s="164"/>
      <c r="X899" s="164"/>
      <c r="Y899" s="164"/>
      <c r="Z899" s="164"/>
      <c r="AA899" s="164"/>
      <c r="AB899" s="164"/>
      <c r="AC899" s="164"/>
    </row>
    <row r="900" spans="1:29">
      <c r="A900" s="164"/>
      <c r="B900" s="164"/>
      <c r="C900" s="164"/>
      <c r="D900" s="164"/>
      <c r="E900" s="164"/>
      <c r="F900" s="164"/>
      <c r="G900" s="164"/>
      <c r="H900" s="164"/>
      <c r="I900" s="164"/>
      <c r="J900" s="164"/>
      <c r="K900" s="164"/>
      <c r="L900" s="164"/>
      <c r="M900" s="164"/>
      <c r="N900" s="164"/>
      <c r="O900" s="164"/>
      <c r="P900" s="164"/>
      <c r="Q900" s="164"/>
      <c r="R900" s="164"/>
      <c r="S900" s="164"/>
      <c r="T900" s="164"/>
      <c r="U900" s="164"/>
      <c r="V900" s="164"/>
      <c r="W900" s="164"/>
      <c r="X900" s="164"/>
      <c r="Y900" s="164"/>
      <c r="Z900" s="164"/>
      <c r="AA900" s="164"/>
      <c r="AB900" s="164"/>
      <c r="AC900" s="164"/>
    </row>
    <row r="901" spans="1:29">
      <c r="A901" s="164"/>
      <c r="B901" s="164"/>
      <c r="C901" s="164"/>
      <c r="D901" s="164"/>
      <c r="E901" s="164"/>
      <c r="F901" s="164"/>
      <c r="G901" s="164"/>
      <c r="H901" s="164"/>
      <c r="I901" s="164"/>
      <c r="J901" s="164"/>
      <c r="K901" s="164"/>
      <c r="L901" s="164"/>
      <c r="M901" s="164"/>
      <c r="N901" s="164"/>
      <c r="O901" s="164"/>
      <c r="P901" s="164"/>
      <c r="Q901" s="164"/>
      <c r="R901" s="164"/>
      <c r="S901" s="164"/>
      <c r="T901" s="164"/>
      <c r="U901" s="164"/>
      <c r="V901" s="164"/>
      <c r="W901" s="164"/>
      <c r="X901" s="164"/>
      <c r="Y901" s="164"/>
      <c r="Z901" s="164"/>
      <c r="AA901" s="164"/>
      <c r="AB901" s="164"/>
      <c r="AC901" s="164"/>
    </row>
    <row r="902" spans="1:29">
      <c r="A902" s="164"/>
      <c r="B902" s="164"/>
      <c r="C902" s="164"/>
      <c r="D902" s="164"/>
      <c r="E902" s="164"/>
      <c r="F902" s="164"/>
      <c r="G902" s="164"/>
      <c r="H902" s="164"/>
      <c r="I902" s="164"/>
      <c r="J902" s="164"/>
      <c r="K902" s="164"/>
      <c r="L902" s="164"/>
      <c r="M902" s="164"/>
      <c r="N902" s="164"/>
      <c r="O902" s="164"/>
      <c r="P902" s="164"/>
      <c r="Q902" s="164"/>
      <c r="R902" s="164"/>
      <c r="S902" s="164"/>
      <c r="T902" s="164"/>
      <c r="U902" s="164"/>
      <c r="V902" s="164"/>
      <c r="W902" s="164"/>
      <c r="X902" s="164"/>
      <c r="Y902" s="164"/>
      <c r="Z902" s="164"/>
      <c r="AA902" s="164"/>
      <c r="AB902" s="164"/>
      <c r="AC902" s="164"/>
    </row>
    <row r="903" spans="1:29">
      <c r="A903" s="164"/>
      <c r="B903" s="164"/>
      <c r="C903" s="164"/>
      <c r="D903" s="164"/>
      <c r="E903" s="164"/>
      <c r="F903" s="164"/>
      <c r="G903" s="164"/>
      <c r="H903" s="164"/>
      <c r="I903" s="164"/>
      <c r="J903" s="164"/>
      <c r="K903" s="164"/>
      <c r="L903" s="164"/>
      <c r="M903" s="164"/>
      <c r="N903" s="164"/>
      <c r="O903" s="164"/>
      <c r="P903" s="164"/>
      <c r="Q903" s="164"/>
      <c r="R903" s="164"/>
      <c r="S903" s="164"/>
      <c r="T903" s="164"/>
      <c r="U903" s="164"/>
      <c r="V903" s="164"/>
      <c r="W903" s="164"/>
      <c r="X903" s="164"/>
      <c r="Y903" s="164"/>
      <c r="Z903" s="164"/>
      <c r="AA903" s="164"/>
      <c r="AB903" s="164"/>
      <c r="AC903" s="164"/>
    </row>
    <row r="904" spans="1:29">
      <c r="A904" s="164"/>
      <c r="B904" s="164"/>
      <c r="C904" s="164"/>
      <c r="D904" s="164"/>
      <c r="E904" s="164"/>
      <c r="F904" s="164"/>
      <c r="G904" s="164"/>
      <c r="H904" s="164"/>
      <c r="I904" s="164"/>
      <c r="J904" s="164"/>
      <c r="K904" s="164"/>
      <c r="L904" s="164"/>
      <c r="M904" s="164"/>
      <c r="N904" s="164"/>
      <c r="O904" s="164"/>
      <c r="P904" s="164"/>
      <c r="Q904" s="164"/>
      <c r="R904" s="164"/>
      <c r="S904" s="164"/>
      <c r="T904" s="164"/>
      <c r="U904" s="164"/>
      <c r="V904" s="164"/>
      <c r="W904" s="164"/>
      <c r="X904" s="164"/>
      <c r="Y904" s="164"/>
      <c r="Z904" s="164"/>
      <c r="AA904" s="164"/>
      <c r="AB904" s="164"/>
      <c r="AC904" s="164"/>
    </row>
    <row r="905" spans="1:29">
      <c r="A905" s="164"/>
      <c r="B905" s="164"/>
      <c r="C905" s="164"/>
      <c r="D905" s="164"/>
      <c r="E905" s="164"/>
      <c r="F905" s="164"/>
      <c r="G905" s="164"/>
      <c r="H905" s="164"/>
      <c r="I905" s="164"/>
      <c r="J905" s="164"/>
      <c r="K905" s="164"/>
      <c r="L905" s="164"/>
      <c r="M905" s="164"/>
      <c r="N905" s="164"/>
      <c r="O905" s="164"/>
      <c r="P905" s="164"/>
      <c r="Q905" s="164"/>
      <c r="R905" s="164"/>
      <c r="S905" s="164"/>
      <c r="T905" s="164"/>
      <c r="U905" s="164"/>
      <c r="V905" s="164"/>
      <c r="W905" s="164"/>
      <c r="X905" s="164"/>
      <c r="Y905" s="164"/>
      <c r="Z905" s="164"/>
      <c r="AA905" s="164"/>
      <c r="AB905" s="164"/>
      <c r="AC905" s="164"/>
    </row>
    <row r="906" spans="1:29">
      <c r="A906" s="164"/>
      <c r="B906" s="164"/>
      <c r="C906" s="164"/>
      <c r="D906" s="164"/>
      <c r="E906" s="164"/>
      <c r="F906" s="164"/>
      <c r="G906" s="164"/>
      <c r="H906" s="164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  <c r="AB906" s="164"/>
      <c r="AC906" s="164"/>
    </row>
    <row r="907" spans="1:29">
      <c r="A907" s="164"/>
      <c r="B907" s="164"/>
      <c r="C907" s="164"/>
      <c r="D907" s="164"/>
      <c r="E907" s="164"/>
      <c r="F907" s="164"/>
      <c r="G907" s="164"/>
      <c r="H907" s="164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  <c r="AB907" s="164"/>
      <c r="AC907" s="164"/>
    </row>
    <row r="908" spans="1:29">
      <c r="A908" s="164"/>
      <c r="B908" s="164"/>
      <c r="C908" s="164"/>
      <c r="D908" s="164"/>
      <c r="E908" s="164"/>
      <c r="F908" s="164"/>
      <c r="G908" s="164"/>
      <c r="H908" s="164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  <c r="AB908" s="164"/>
      <c r="AC908" s="164"/>
    </row>
    <row r="909" spans="1:29">
      <c r="A909" s="164"/>
      <c r="B909" s="164"/>
      <c r="C909" s="164"/>
      <c r="D909" s="164"/>
      <c r="E909" s="164"/>
      <c r="F909" s="164"/>
      <c r="G909" s="164"/>
      <c r="H909" s="164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  <c r="AB909" s="164"/>
      <c r="AC909" s="164"/>
    </row>
    <row r="910" spans="1:29">
      <c r="A910" s="164"/>
      <c r="B910" s="164"/>
      <c r="C910" s="164"/>
      <c r="D910" s="164"/>
      <c r="E910" s="164"/>
      <c r="F910" s="164"/>
      <c r="G910" s="164"/>
      <c r="H910" s="164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  <c r="AB910" s="164"/>
      <c r="AC910" s="164"/>
    </row>
    <row r="911" spans="1:29">
      <c r="A911" s="164"/>
      <c r="B911" s="164"/>
      <c r="C911" s="164"/>
      <c r="D911" s="164"/>
      <c r="E911" s="164"/>
      <c r="F911" s="164"/>
      <c r="G911" s="164"/>
      <c r="H911" s="164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  <c r="AB911" s="164"/>
      <c r="AC911" s="164"/>
    </row>
    <row r="912" spans="1:29">
      <c r="A912" s="164"/>
      <c r="B912" s="164"/>
      <c r="C912" s="164"/>
      <c r="D912" s="164"/>
      <c r="E912" s="164"/>
      <c r="F912" s="164"/>
      <c r="G912" s="164"/>
      <c r="H912" s="164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  <c r="AB912" s="164"/>
      <c r="AC912" s="164"/>
    </row>
    <row r="913" spans="1:29">
      <c r="A913" s="164"/>
      <c r="B913" s="164"/>
      <c r="C913" s="164"/>
      <c r="D913" s="164"/>
      <c r="E913" s="164"/>
      <c r="F913" s="164"/>
      <c r="G913" s="164"/>
      <c r="H913" s="164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  <c r="AB913" s="164"/>
      <c r="AC913" s="164"/>
    </row>
    <row r="914" spans="1:29">
      <c r="A914" s="164"/>
      <c r="B914" s="164"/>
      <c r="C914" s="164"/>
      <c r="D914" s="164"/>
      <c r="E914" s="164"/>
      <c r="F914" s="164"/>
      <c r="G914" s="164"/>
      <c r="H914" s="164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  <c r="AB914" s="164"/>
      <c r="AC914" s="164"/>
    </row>
    <row r="915" spans="1:29">
      <c r="A915" s="164"/>
      <c r="B915" s="164"/>
      <c r="C915" s="164"/>
      <c r="D915" s="164"/>
      <c r="E915" s="164"/>
      <c r="F915" s="164"/>
      <c r="G915" s="164"/>
      <c r="H915" s="164"/>
      <c r="I915" s="164"/>
      <c r="J915" s="164"/>
      <c r="K915" s="164"/>
      <c r="L915" s="164"/>
      <c r="M915" s="164"/>
      <c r="N915" s="164"/>
      <c r="O915" s="164"/>
      <c r="P915" s="164"/>
      <c r="Q915" s="164"/>
      <c r="R915" s="164"/>
      <c r="S915" s="164"/>
      <c r="T915" s="164"/>
      <c r="U915" s="164"/>
      <c r="V915" s="164"/>
      <c r="W915" s="164"/>
      <c r="X915" s="164"/>
      <c r="Y915" s="164"/>
      <c r="Z915" s="164"/>
      <c r="AA915" s="164"/>
      <c r="AB915" s="164"/>
      <c r="AC915" s="164"/>
    </row>
    <row r="916" spans="1:29">
      <c r="A916" s="164"/>
      <c r="B916" s="164"/>
      <c r="C916" s="164"/>
      <c r="D916" s="164"/>
      <c r="E916" s="164"/>
      <c r="F916" s="164"/>
      <c r="G916" s="164"/>
      <c r="H916" s="164"/>
      <c r="I916" s="164"/>
      <c r="J916" s="164"/>
      <c r="K916" s="164"/>
      <c r="L916" s="164"/>
      <c r="M916" s="164"/>
      <c r="N916" s="164"/>
      <c r="O916" s="164"/>
      <c r="P916" s="164"/>
      <c r="Q916" s="164"/>
      <c r="R916" s="164"/>
      <c r="S916" s="164"/>
      <c r="T916" s="164"/>
      <c r="U916" s="164"/>
      <c r="V916" s="164"/>
      <c r="W916" s="164"/>
      <c r="X916" s="164"/>
      <c r="Y916" s="164"/>
      <c r="Z916" s="164"/>
      <c r="AA916" s="164"/>
      <c r="AB916" s="164"/>
      <c r="AC916" s="164"/>
    </row>
    <row r="917" spans="1:29">
      <c r="A917" s="164"/>
      <c r="B917" s="164"/>
      <c r="C917" s="164"/>
      <c r="D917" s="164"/>
      <c r="E917" s="164"/>
      <c r="F917" s="164"/>
      <c r="G917" s="164"/>
      <c r="H917" s="164"/>
      <c r="I917" s="164"/>
      <c r="J917" s="164"/>
      <c r="K917" s="164"/>
      <c r="L917" s="164"/>
      <c r="M917" s="164"/>
      <c r="N917" s="164"/>
      <c r="O917" s="164"/>
      <c r="P917" s="164"/>
      <c r="Q917" s="164"/>
      <c r="R917" s="164"/>
      <c r="S917" s="164"/>
      <c r="T917" s="164"/>
      <c r="U917" s="164"/>
      <c r="V917" s="164"/>
      <c r="W917" s="164"/>
      <c r="X917" s="164"/>
      <c r="Y917" s="164"/>
      <c r="Z917" s="164"/>
      <c r="AA917" s="164"/>
      <c r="AB917" s="164"/>
      <c r="AC917" s="164"/>
    </row>
    <row r="918" spans="1:29">
      <c r="A918" s="164"/>
      <c r="B918" s="164"/>
      <c r="C918" s="164"/>
      <c r="D918" s="164"/>
      <c r="E918" s="164"/>
      <c r="F918" s="164"/>
      <c r="G918" s="164"/>
      <c r="H918" s="164"/>
      <c r="I918" s="164"/>
      <c r="J918" s="164"/>
      <c r="K918" s="164"/>
      <c r="L918" s="164"/>
      <c r="M918" s="164"/>
      <c r="N918" s="164"/>
      <c r="O918" s="164"/>
      <c r="P918" s="164"/>
      <c r="Q918" s="164"/>
      <c r="R918" s="164"/>
      <c r="S918" s="164"/>
      <c r="T918" s="164"/>
      <c r="U918" s="164"/>
      <c r="V918" s="164"/>
      <c r="W918" s="164"/>
      <c r="X918" s="164"/>
      <c r="Y918" s="164"/>
      <c r="Z918" s="164"/>
      <c r="AA918" s="164"/>
      <c r="AB918" s="164"/>
      <c r="AC918" s="164"/>
    </row>
    <row r="919" spans="1:29">
      <c r="A919" s="164"/>
      <c r="B919" s="164"/>
      <c r="C919" s="164"/>
      <c r="D919" s="164"/>
      <c r="E919" s="164"/>
      <c r="F919" s="164"/>
      <c r="G919" s="164"/>
      <c r="H919" s="164"/>
      <c r="I919" s="164"/>
      <c r="J919" s="164"/>
      <c r="K919" s="164"/>
      <c r="L919" s="164"/>
      <c r="M919" s="164"/>
      <c r="N919" s="164"/>
      <c r="O919" s="164"/>
      <c r="P919" s="164"/>
      <c r="Q919" s="164"/>
      <c r="R919" s="164"/>
      <c r="S919" s="164"/>
      <c r="T919" s="164"/>
      <c r="U919" s="164"/>
      <c r="V919" s="164"/>
      <c r="W919" s="164"/>
      <c r="X919" s="164"/>
      <c r="Y919" s="164"/>
      <c r="Z919" s="164"/>
      <c r="AA919" s="164"/>
      <c r="AB919" s="164"/>
      <c r="AC919" s="164"/>
    </row>
    <row r="920" spans="1:29">
      <c r="A920" s="164"/>
      <c r="B920" s="164"/>
      <c r="C920" s="164"/>
      <c r="D920" s="164"/>
      <c r="E920" s="164"/>
      <c r="F920" s="164"/>
      <c r="G920" s="164"/>
      <c r="H920" s="164"/>
      <c r="I920" s="164"/>
      <c r="J920" s="164"/>
      <c r="K920" s="164"/>
      <c r="L920" s="164"/>
      <c r="M920" s="164"/>
      <c r="N920" s="164"/>
      <c r="O920" s="164"/>
      <c r="P920" s="164"/>
      <c r="Q920" s="164"/>
      <c r="R920" s="164"/>
      <c r="S920" s="164"/>
      <c r="T920" s="164"/>
      <c r="U920" s="164"/>
      <c r="V920" s="164"/>
      <c r="W920" s="164"/>
      <c r="X920" s="164"/>
      <c r="Y920" s="164"/>
      <c r="Z920" s="164"/>
      <c r="AA920" s="164"/>
      <c r="AB920" s="164"/>
      <c r="AC920" s="164"/>
    </row>
    <row r="921" spans="1:29">
      <c r="A921" s="164"/>
      <c r="B921" s="164"/>
      <c r="C921" s="164"/>
      <c r="D921" s="164"/>
      <c r="E921" s="164"/>
      <c r="F921" s="164"/>
      <c r="G921" s="164"/>
      <c r="H921" s="164"/>
      <c r="I921" s="164"/>
      <c r="J921" s="164"/>
      <c r="K921" s="164"/>
      <c r="L921" s="164"/>
      <c r="M921" s="164"/>
      <c r="N921" s="164"/>
      <c r="O921" s="164"/>
      <c r="P921" s="164"/>
      <c r="Q921" s="164"/>
      <c r="R921" s="164"/>
      <c r="S921" s="164"/>
      <c r="T921" s="164"/>
      <c r="U921" s="164"/>
      <c r="V921" s="164"/>
      <c r="W921" s="164"/>
      <c r="X921" s="164"/>
      <c r="Y921" s="164"/>
      <c r="Z921" s="164"/>
      <c r="AA921" s="164"/>
      <c r="AB921" s="164"/>
      <c r="AC921" s="164"/>
    </row>
    <row r="922" spans="1:29">
      <c r="A922" s="164"/>
      <c r="B922" s="164"/>
      <c r="C922" s="164"/>
      <c r="D922" s="164"/>
      <c r="E922" s="164"/>
      <c r="F922" s="164"/>
      <c r="G922" s="164"/>
      <c r="H922" s="164"/>
      <c r="I922" s="164"/>
      <c r="J922" s="164"/>
      <c r="K922" s="164"/>
      <c r="L922" s="164"/>
      <c r="M922" s="164"/>
      <c r="N922" s="164"/>
      <c r="O922" s="164"/>
      <c r="P922" s="164"/>
      <c r="Q922" s="164"/>
      <c r="R922" s="164"/>
      <c r="S922" s="164"/>
      <c r="T922" s="164"/>
      <c r="U922" s="164"/>
      <c r="V922" s="164"/>
      <c r="W922" s="164"/>
      <c r="X922" s="164"/>
      <c r="Y922" s="164"/>
      <c r="Z922" s="164"/>
      <c r="AA922" s="164"/>
      <c r="AB922" s="164"/>
      <c r="AC922" s="164"/>
    </row>
    <row r="923" spans="1:29">
      <c r="A923" s="164"/>
      <c r="B923" s="164"/>
      <c r="C923" s="164"/>
      <c r="D923" s="164"/>
      <c r="E923" s="164"/>
      <c r="F923" s="164"/>
      <c r="G923" s="164"/>
      <c r="H923" s="164"/>
      <c r="I923" s="164"/>
      <c r="J923" s="164"/>
      <c r="K923" s="164"/>
      <c r="L923" s="164"/>
      <c r="M923" s="164"/>
      <c r="N923" s="164"/>
      <c r="O923" s="164"/>
      <c r="P923" s="164"/>
      <c r="Q923" s="164"/>
      <c r="R923" s="164"/>
      <c r="S923" s="164"/>
      <c r="T923" s="164"/>
      <c r="U923" s="164"/>
      <c r="V923" s="164"/>
      <c r="W923" s="164"/>
      <c r="X923" s="164"/>
      <c r="Y923" s="164"/>
      <c r="Z923" s="164"/>
      <c r="AA923" s="164"/>
      <c r="AB923" s="164"/>
      <c r="AC923" s="164"/>
    </row>
    <row r="924" spans="1:29">
      <c r="A924" s="164"/>
      <c r="B924" s="164"/>
      <c r="C924" s="164"/>
      <c r="D924" s="164"/>
      <c r="E924" s="164"/>
      <c r="F924" s="164"/>
      <c r="G924" s="164"/>
      <c r="H924" s="164"/>
      <c r="I924" s="164"/>
      <c r="J924" s="164"/>
      <c r="K924" s="164"/>
      <c r="L924" s="164"/>
      <c r="M924" s="164"/>
      <c r="N924" s="164"/>
      <c r="O924" s="164"/>
      <c r="P924" s="164"/>
      <c r="Q924" s="164"/>
      <c r="R924" s="164"/>
      <c r="S924" s="164"/>
      <c r="T924" s="164"/>
      <c r="U924" s="164"/>
      <c r="V924" s="164"/>
      <c r="W924" s="164"/>
      <c r="X924" s="164"/>
      <c r="Y924" s="164"/>
      <c r="Z924" s="164"/>
      <c r="AA924" s="164"/>
      <c r="AB924" s="164"/>
      <c r="AC924" s="164"/>
    </row>
    <row r="925" spans="1:29">
      <c r="A925" s="164"/>
      <c r="B925" s="164"/>
      <c r="C925" s="164"/>
      <c r="D925" s="164"/>
      <c r="E925" s="164"/>
      <c r="F925" s="164"/>
      <c r="G925" s="164"/>
      <c r="H925" s="164"/>
      <c r="I925" s="164"/>
      <c r="J925" s="164"/>
      <c r="K925" s="164"/>
      <c r="L925" s="164"/>
      <c r="M925" s="164"/>
      <c r="N925" s="164"/>
      <c r="O925" s="164"/>
      <c r="P925" s="164"/>
      <c r="Q925" s="164"/>
      <c r="R925" s="164"/>
      <c r="S925" s="164"/>
      <c r="T925" s="164"/>
      <c r="U925" s="164"/>
      <c r="V925" s="164"/>
      <c r="W925" s="164"/>
      <c r="X925" s="164"/>
      <c r="Y925" s="164"/>
      <c r="Z925" s="164"/>
      <c r="AA925" s="164"/>
      <c r="AB925" s="164"/>
      <c r="AC925" s="164"/>
    </row>
    <row r="926" spans="1:29">
      <c r="A926" s="164"/>
      <c r="B926" s="164"/>
      <c r="C926" s="164"/>
      <c r="D926" s="164"/>
      <c r="E926" s="164"/>
      <c r="F926" s="164"/>
      <c r="G926" s="164"/>
      <c r="H926" s="164"/>
      <c r="I926" s="164"/>
      <c r="J926" s="164"/>
      <c r="K926" s="164"/>
      <c r="L926" s="164"/>
      <c r="M926" s="164"/>
      <c r="N926" s="164"/>
      <c r="O926" s="164"/>
      <c r="P926" s="164"/>
      <c r="Q926" s="164"/>
      <c r="R926" s="164"/>
      <c r="S926" s="164"/>
      <c r="T926" s="164"/>
      <c r="U926" s="164"/>
      <c r="V926" s="164"/>
      <c r="W926" s="164"/>
      <c r="X926" s="164"/>
      <c r="Y926" s="164"/>
      <c r="Z926" s="164"/>
      <c r="AA926" s="164"/>
      <c r="AB926" s="164"/>
      <c r="AC926" s="164"/>
    </row>
    <row r="927" spans="1:29">
      <c r="A927" s="164"/>
      <c r="B927" s="164"/>
      <c r="C927" s="164"/>
      <c r="D927" s="164"/>
      <c r="E927" s="164"/>
      <c r="F927" s="164"/>
      <c r="G927" s="164"/>
      <c r="H927" s="164"/>
      <c r="I927" s="164"/>
      <c r="J927" s="164"/>
      <c r="K927" s="164"/>
      <c r="L927" s="164"/>
      <c r="M927" s="164"/>
      <c r="N927" s="164"/>
      <c r="O927" s="164"/>
      <c r="P927" s="164"/>
      <c r="Q927" s="164"/>
      <c r="R927" s="164"/>
      <c r="S927" s="164"/>
      <c r="T927" s="164"/>
      <c r="U927" s="164"/>
      <c r="V927" s="164"/>
      <c r="W927" s="164"/>
      <c r="X927" s="164"/>
      <c r="Y927" s="164"/>
      <c r="Z927" s="164"/>
      <c r="AA927" s="164"/>
      <c r="AB927" s="164"/>
      <c r="AC927" s="164"/>
    </row>
    <row r="928" spans="1:29">
      <c r="A928" s="164"/>
      <c r="B928" s="164"/>
      <c r="C928" s="164"/>
      <c r="D928" s="164"/>
      <c r="E928" s="164"/>
      <c r="F928" s="164"/>
      <c r="G928" s="164"/>
      <c r="H928" s="164"/>
      <c r="I928" s="164"/>
      <c r="J928" s="164"/>
      <c r="K928" s="164"/>
      <c r="L928" s="164"/>
      <c r="M928" s="164"/>
      <c r="N928" s="164"/>
      <c r="O928" s="164"/>
      <c r="P928" s="164"/>
      <c r="Q928" s="164"/>
      <c r="R928" s="164"/>
      <c r="S928" s="164"/>
      <c r="T928" s="164"/>
      <c r="U928" s="164"/>
      <c r="V928" s="164"/>
      <c r="W928" s="164"/>
      <c r="X928" s="164"/>
      <c r="Y928" s="164"/>
      <c r="Z928" s="164"/>
      <c r="AA928" s="164"/>
      <c r="AB928" s="164"/>
      <c r="AC928" s="164"/>
    </row>
    <row r="929" spans="1:29">
      <c r="A929" s="164"/>
      <c r="B929" s="164"/>
      <c r="C929" s="164"/>
      <c r="D929" s="164"/>
      <c r="E929" s="164"/>
      <c r="F929" s="164"/>
      <c r="G929" s="164"/>
      <c r="H929" s="164"/>
      <c r="I929" s="164"/>
      <c r="J929" s="164"/>
      <c r="K929" s="164"/>
      <c r="L929" s="164"/>
      <c r="M929" s="164"/>
      <c r="N929" s="164"/>
      <c r="O929" s="164"/>
      <c r="P929" s="164"/>
      <c r="Q929" s="164"/>
      <c r="R929" s="164"/>
      <c r="S929" s="164"/>
      <c r="T929" s="164"/>
      <c r="U929" s="164"/>
      <c r="V929" s="164"/>
      <c r="W929" s="164"/>
      <c r="X929" s="164"/>
      <c r="Y929" s="164"/>
      <c r="Z929" s="164"/>
      <c r="AA929" s="164"/>
      <c r="AB929" s="164"/>
      <c r="AC929" s="164"/>
    </row>
    <row r="930" spans="1:29">
      <c r="A930" s="164"/>
      <c r="B930" s="164"/>
      <c r="C930" s="164"/>
      <c r="D930" s="164"/>
      <c r="E930" s="164"/>
      <c r="F930" s="164"/>
      <c r="G930" s="164"/>
      <c r="H930" s="164"/>
      <c r="I930" s="164"/>
      <c r="J930" s="164"/>
      <c r="K930" s="164"/>
      <c r="L930" s="164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64"/>
      <c r="X930" s="164"/>
      <c r="Y930" s="164"/>
      <c r="Z930" s="164"/>
      <c r="AA930" s="164"/>
      <c r="AB930" s="164"/>
      <c r="AC930" s="164"/>
    </row>
    <row r="931" spans="1:29">
      <c r="A931" s="164"/>
      <c r="B931" s="164"/>
      <c r="C931" s="164"/>
      <c r="D931" s="164"/>
      <c r="E931" s="164"/>
      <c r="F931" s="164"/>
      <c r="G931" s="164"/>
      <c r="H931" s="164"/>
      <c r="I931" s="164"/>
      <c r="J931" s="164"/>
      <c r="K931" s="164"/>
      <c r="L931" s="164"/>
      <c r="M931" s="164"/>
      <c r="N931" s="164"/>
      <c r="O931" s="164"/>
      <c r="P931" s="164"/>
      <c r="Q931" s="164"/>
      <c r="R931" s="164"/>
      <c r="S931" s="164"/>
      <c r="T931" s="164"/>
      <c r="U931" s="164"/>
      <c r="V931" s="164"/>
      <c r="W931" s="164"/>
      <c r="X931" s="164"/>
      <c r="Y931" s="164"/>
      <c r="Z931" s="164"/>
      <c r="AA931" s="164"/>
      <c r="AB931" s="164"/>
      <c r="AC931" s="164"/>
    </row>
    <row r="932" spans="1:29">
      <c r="A932" s="164"/>
      <c r="B932" s="164"/>
      <c r="C932" s="164"/>
      <c r="D932" s="164"/>
      <c r="E932" s="164"/>
      <c r="F932" s="164"/>
      <c r="G932" s="164"/>
      <c r="H932" s="164"/>
      <c r="I932" s="164"/>
      <c r="J932" s="164"/>
      <c r="K932" s="164"/>
      <c r="L932" s="164"/>
      <c r="M932" s="164"/>
      <c r="N932" s="164"/>
      <c r="O932" s="164"/>
      <c r="P932" s="164"/>
      <c r="Q932" s="164"/>
      <c r="R932" s="164"/>
      <c r="S932" s="164"/>
      <c r="T932" s="164"/>
      <c r="U932" s="164"/>
      <c r="V932" s="164"/>
      <c r="W932" s="164"/>
      <c r="X932" s="164"/>
      <c r="Y932" s="164"/>
      <c r="Z932" s="164"/>
      <c r="AA932" s="164"/>
      <c r="AB932" s="164"/>
      <c r="AC932" s="164"/>
    </row>
    <row r="933" spans="1:29">
      <c r="A933" s="164"/>
      <c r="B933" s="164"/>
      <c r="C933" s="164"/>
      <c r="D933" s="164"/>
      <c r="E933" s="164"/>
      <c r="F933" s="164"/>
      <c r="G933" s="164"/>
      <c r="H933" s="164"/>
      <c r="I933" s="164"/>
      <c r="J933" s="164"/>
      <c r="K933" s="164"/>
      <c r="L933" s="164"/>
      <c r="M933" s="164"/>
      <c r="N933" s="164"/>
      <c r="O933" s="164"/>
      <c r="P933" s="164"/>
      <c r="Q933" s="164"/>
      <c r="R933" s="164"/>
      <c r="S933" s="164"/>
      <c r="T933" s="164"/>
      <c r="U933" s="164"/>
      <c r="V933" s="164"/>
      <c r="W933" s="164"/>
      <c r="X933" s="164"/>
      <c r="Y933" s="164"/>
      <c r="Z933" s="164"/>
      <c r="AA933" s="164"/>
      <c r="AB933" s="164"/>
      <c r="AC933" s="164"/>
    </row>
    <row r="934" spans="1:29">
      <c r="A934" s="164"/>
      <c r="B934" s="164"/>
      <c r="C934" s="164"/>
      <c r="D934" s="164"/>
      <c r="E934" s="164"/>
      <c r="F934" s="164"/>
      <c r="G934" s="164"/>
      <c r="H934" s="164"/>
      <c r="I934" s="164"/>
      <c r="J934" s="164"/>
      <c r="K934" s="164"/>
      <c r="L934" s="164"/>
      <c r="M934" s="164"/>
      <c r="N934" s="164"/>
      <c r="O934" s="164"/>
      <c r="P934" s="164"/>
      <c r="Q934" s="164"/>
      <c r="R934" s="164"/>
      <c r="S934" s="164"/>
      <c r="T934" s="164"/>
      <c r="U934" s="164"/>
      <c r="V934" s="164"/>
      <c r="W934" s="164"/>
      <c r="X934" s="164"/>
      <c r="Y934" s="164"/>
      <c r="Z934" s="164"/>
      <c r="AA934" s="164"/>
      <c r="AB934" s="164"/>
      <c r="AC934" s="164"/>
    </row>
    <row r="935" spans="1:29">
      <c r="A935" s="164"/>
      <c r="B935" s="164"/>
      <c r="C935" s="164"/>
      <c r="D935" s="164"/>
      <c r="E935" s="164"/>
      <c r="F935" s="164"/>
      <c r="G935" s="164"/>
      <c r="H935" s="164"/>
      <c r="I935" s="164"/>
      <c r="J935" s="164"/>
      <c r="K935" s="164"/>
      <c r="L935" s="164"/>
      <c r="M935" s="164"/>
      <c r="N935" s="164"/>
      <c r="O935" s="164"/>
      <c r="P935" s="164"/>
      <c r="Q935" s="164"/>
      <c r="R935" s="164"/>
      <c r="S935" s="164"/>
      <c r="T935" s="164"/>
      <c r="U935" s="164"/>
      <c r="V935" s="164"/>
      <c r="W935" s="164"/>
      <c r="X935" s="164"/>
      <c r="Y935" s="164"/>
      <c r="Z935" s="164"/>
      <c r="AA935" s="164"/>
      <c r="AB935" s="164"/>
      <c r="AC935" s="164"/>
    </row>
    <row r="936" spans="1:29">
      <c r="A936" s="164"/>
      <c r="B936" s="164"/>
      <c r="C936" s="164"/>
      <c r="D936" s="164"/>
      <c r="E936" s="164"/>
      <c r="F936" s="164"/>
      <c r="G936" s="164"/>
      <c r="H936" s="164"/>
      <c r="I936" s="164"/>
      <c r="J936" s="164"/>
      <c r="K936" s="164"/>
      <c r="L936" s="164"/>
      <c r="M936" s="164"/>
      <c r="N936" s="164"/>
      <c r="O936" s="164"/>
      <c r="P936" s="164"/>
      <c r="Q936" s="164"/>
      <c r="R936" s="164"/>
      <c r="S936" s="164"/>
      <c r="T936" s="164"/>
      <c r="U936" s="164"/>
      <c r="V936" s="164"/>
      <c r="W936" s="164"/>
      <c r="X936" s="164"/>
      <c r="Y936" s="164"/>
      <c r="Z936" s="164"/>
      <c r="AA936" s="164"/>
      <c r="AB936" s="164"/>
      <c r="AC936" s="164"/>
    </row>
    <row r="937" spans="1:29">
      <c r="A937" s="164"/>
      <c r="B937" s="164"/>
      <c r="C937" s="164"/>
      <c r="D937" s="164"/>
      <c r="E937" s="164"/>
      <c r="F937" s="164"/>
      <c r="G937" s="164"/>
      <c r="H937" s="164"/>
      <c r="I937" s="164"/>
      <c r="J937" s="164"/>
      <c r="K937" s="164"/>
      <c r="L937" s="164"/>
      <c r="M937" s="164"/>
      <c r="N937" s="164"/>
      <c r="O937" s="164"/>
      <c r="P937" s="164"/>
      <c r="Q937" s="164"/>
      <c r="R937" s="164"/>
      <c r="S937" s="164"/>
      <c r="T937" s="164"/>
      <c r="U937" s="164"/>
      <c r="V937" s="164"/>
      <c r="W937" s="164"/>
      <c r="X937" s="164"/>
      <c r="Y937" s="164"/>
      <c r="Z937" s="164"/>
      <c r="AA937" s="164"/>
      <c r="AB937" s="164"/>
      <c r="AC937" s="164"/>
    </row>
    <row r="938" spans="1:29">
      <c r="A938" s="164"/>
      <c r="B938" s="164"/>
      <c r="C938" s="164"/>
      <c r="D938" s="164"/>
      <c r="E938" s="164"/>
      <c r="F938" s="164"/>
      <c r="G938" s="164"/>
      <c r="H938" s="164"/>
      <c r="I938" s="164"/>
      <c r="J938" s="164"/>
      <c r="K938" s="164"/>
      <c r="L938" s="164"/>
      <c r="M938" s="164"/>
      <c r="N938" s="164"/>
      <c r="O938" s="164"/>
      <c r="P938" s="164"/>
      <c r="Q938" s="164"/>
      <c r="R938" s="164"/>
      <c r="S938" s="164"/>
      <c r="T938" s="164"/>
      <c r="U938" s="164"/>
      <c r="V938" s="164"/>
      <c r="W938" s="164"/>
      <c r="X938" s="164"/>
      <c r="Y938" s="164"/>
      <c r="Z938" s="164"/>
      <c r="AA938" s="164"/>
      <c r="AB938" s="164"/>
      <c r="AC938" s="164"/>
    </row>
    <row r="939" spans="1:29">
      <c r="A939" s="164"/>
      <c r="B939" s="164"/>
      <c r="C939" s="164"/>
      <c r="D939" s="164"/>
      <c r="E939" s="164"/>
      <c r="F939" s="164"/>
      <c r="G939" s="164"/>
      <c r="H939" s="164"/>
      <c r="I939" s="164"/>
      <c r="J939" s="164"/>
      <c r="K939" s="164"/>
      <c r="L939" s="164"/>
      <c r="M939" s="164"/>
      <c r="N939" s="164"/>
      <c r="O939" s="164"/>
      <c r="P939" s="164"/>
      <c r="Q939" s="164"/>
      <c r="R939" s="164"/>
      <c r="S939" s="164"/>
      <c r="T939" s="164"/>
      <c r="U939" s="164"/>
      <c r="V939" s="164"/>
      <c r="W939" s="164"/>
      <c r="X939" s="164"/>
      <c r="Y939" s="164"/>
      <c r="Z939" s="164"/>
      <c r="AA939" s="164"/>
      <c r="AB939" s="164"/>
      <c r="AC939" s="164"/>
    </row>
    <row r="940" spans="1:29">
      <c r="A940" s="164"/>
      <c r="B940" s="164"/>
      <c r="C940" s="164"/>
      <c r="D940" s="164"/>
      <c r="E940" s="164"/>
      <c r="F940" s="164"/>
      <c r="G940" s="164"/>
      <c r="H940" s="164"/>
      <c r="I940" s="164"/>
      <c r="J940" s="164"/>
      <c r="K940" s="164"/>
      <c r="L940" s="164"/>
      <c r="M940" s="164"/>
      <c r="N940" s="164"/>
      <c r="O940" s="164"/>
      <c r="P940" s="164"/>
      <c r="Q940" s="164"/>
      <c r="R940" s="164"/>
      <c r="S940" s="164"/>
      <c r="T940" s="164"/>
      <c r="U940" s="164"/>
      <c r="V940" s="164"/>
      <c r="W940" s="164"/>
      <c r="X940" s="164"/>
      <c r="Y940" s="164"/>
      <c r="Z940" s="164"/>
      <c r="AA940" s="164"/>
      <c r="AB940" s="164"/>
      <c r="AC940" s="164"/>
    </row>
    <row r="941" spans="1:29">
      <c r="A941" s="164"/>
      <c r="B941" s="164"/>
      <c r="C941" s="164"/>
      <c r="D941" s="164"/>
      <c r="E941" s="164"/>
      <c r="F941" s="164"/>
      <c r="G941" s="164"/>
      <c r="H941" s="164"/>
      <c r="I941" s="164"/>
      <c r="J941" s="164"/>
      <c r="K941" s="164"/>
      <c r="L941" s="164"/>
      <c r="M941" s="164"/>
      <c r="N941" s="164"/>
      <c r="O941" s="164"/>
      <c r="P941" s="164"/>
      <c r="Q941" s="164"/>
      <c r="R941" s="164"/>
      <c r="S941" s="164"/>
      <c r="T941" s="164"/>
      <c r="U941" s="164"/>
      <c r="V941" s="164"/>
      <c r="W941" s="164"/>
      <c r="X941" s="164"/>
      <c r="Y941" s="164"/>
      <c r="Z941" s="164"/>
      <c r="AA941" s="164"/>
      <c r="AB941" s="164"/>
      <c r="AC941" s="164"/>
    </row>
    <row r="942" spans="1:29">
      <c r="A942" s="164"/>
      <c r="B942" s="164"/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4"/>
      <c r="Z942" s="164"/>
      <c r="AA942" s="164"/>
      <c r="AB942" s="164"/>
      <c r="AC942" s="164"/>
    </row>
    <row r="943" spans="1:29">
      <c r="A943" s="164"/>
      <c r="B943" s="164"/>
      <c r="C943" s="164"/>
      <c r="D943" s="164"/>
      <c r="E943" s="164"/>
      <c r="F943" s="164"/>
      <c r="G943" s="164"/>
      <c r="H943" s="164"/>
      <c r="I943" s="164"/>
      <c r="J943" s="164"/>
      <c r="K943" s="164"/>
      <c r="L943" s="164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  <c r="AA943" s="164"/>
      <c r="AB943" s="164"/>
      <c r="AC943" s="164"/>
    </row>
    <row r="944" spans="1:29">
      <c r="A944" s="164"/>
      <c r="B944" s="164"/>
      <c r="C944" s="164"/>
      <c r="D944" s="164"/>
      <c r="E944" s="164"/>
      <c r="F944" s="164"/>
      <c r="G944" s="164"/>
      <c r="H944" s="164"/>
      <c r="I944" s="164"/>
      <c r="J944" s="164"/>
      <c r="K944" s="164"/>
      <c r="L944" s="164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  <c r="AA944" s="164"/>
      <c r="AB944" s="164"/>
      <c r="AC944" s="164"/>
    </row>
    <row r="945" spans="1:29">
      <c r="A945" s="164"/>
      <c r="B945" s="164"/>
      <c r="C945" s="164"/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</row>
    <row r="946" spans="1:29">
      <c r="A946" s="164"/>
      <c r="B946" s="164"/>
      <c r="C946" s="164"/>
      <c r="D946" s="164"/>
      <c r="E946" s="164"/>
      <c r="F946" s="164"/>
      <c r="G946" s="164"/>
      <c r="H946" s="164"/>
      <c r="I946" s="164"/>
      <c r="J946" s="164"/>
      <c r="K946" s="164"/>
      <c r="L946" s="164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</row>
    <row r="947" spans="1:29">
      <c r="A947" s="164"/>
      <c r="B947" s="164"/>
      <c r="C947" s="164"/>
      <c r="D947" s="164"/>
      <c r="E947" s="164"/>
      <c r="F947" s="164"/>
      <c r="G947" s="164"/>
      <c r="H947" s="164"/>
      <c r="I947" s="164"/>
      <c r="J947" s="164"/>
      <c r="K947" s="164"/>
      <c r="L947" s="164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</row>
    <row r="948" spans="1:29">
      <c r="A948" s="164"/>
      <c r="B948" s="164"/>
      <c r="C948" s="164"/>
      <c r="D948" s="164"/>
      <c r="E948" s="164"/>
      <c r="F948" s="164"/>
      <c r="G948" s="164"/>
      <c r="H948" s="164"/>
      <c r="I948" s="164"/>
      <c r="J948" s="164"/>
      <c r="K948" s="164"/>
      <c r="L948" s="164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</row>
    <row r="949" spans="1:29">
      <c r="A949" s="164"/>
      <c r="B949" s="164"/>
      <c r="C949" s="164"/>
      <c r="D949" s="164"/>
      <c r="E949" s="164"/>
      <c r="F949" s="164"/>
      <c r="G949" s="164"/>
      <c r="H949" s="164"/>
      <c r="I949" s="164"/>
      <c r="J949" s="164"/>
      <c r="K949" s="164"/>
      <c r="L949" s="164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</row>
    <row r="950" spans="1:29">
      <c r="A950" s="164"/>
      <c r="B950" s="164"/>
      <c r="C950" s="164"/>
      <c r="D950" s="164"/>
      <c r="E950" s="164"/>
      <c r="F950" s="164"/>
      <c r="G950" s="164"/>
      <c r="H950" s="164"/>
      <c r="I950" s="164"/>
      <c r="J950" s="164"/>
      <c r="K950" s="164"/>
      <c r="L950" s="164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</row>
    <row r="951" spans="1:29">
      <c r="A951" s="164"/>
      <c r="B951" s="164"/>
      <c r="C951" s="164"/>
      <c r="D951" s="164"/>
      <c r="E951" s="164"/>
      <c r="F951" s="164"/>
      <c r="G951" s="164"/>
      <c r="H951" s="164"/>
      <c r="I951" s="164"/>
      <c r="J951" s="164"/>
      <c r="K951" s="164"/>
      <c r="L951" s="164"/>
      <c r="M951" s="164"/>
      <c r="N951" s="164"/>
      <c r="O951" s="164"/>
      <c r="P951" s="164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  <c r="AA951" s="164"/>
      <c r="AB951" s="164"/>
      <c r="AC951" s="164"/>
    </row>
    <row r="952" spans="1:29">
      <c r="A952" s="164"/>
      <c r="B952" s="164"/>
      <c r="C952" s="164"/>
      <c r="D952" s="164"/>
      <c r="E952" s="164"/>
      <c r="F952" s="164"/>
      <c r="G952" s="164"/>
      <c r="H952" s="164"/>
      <c r="I952" s="164"/>
      <c r="J952" s="164"/>
      <c r="K952" s="164"/>
      <c r="L952" s="164"/>
      <c r="M952" s="164"/>
      <c r="N952" s="164"/>
      <c r="O952" s="164"/>
      <c r="P952" s="164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  <c r="AA952" s="164"/>
      <c r="AB952" s="164"/>
      <c r="AC952" s="164"/>
    </row>
    <row r="953" spans="1:29">
      <c r="A953" s="164"/>
      <c r="B953" s="164"/>
      <c r="C953" s="164"/>
      <c r="D953" s="164"/>
      <c r="E953" s="164"/>
      <c r="F953" s="164"/>
      <c r="G953" s="164"/>
      <c r="H953" s="164"/>
      <c r="I953" s="164"/>
      <c r="J953" s="164"/>
      <c r="K953" s="164"/>
      <c r="L953" s="164"/>
      <c r="M953" s="164"/>
      <c r="N953" s="164"/>
      <c r="O953" s="164"/>
      <c r="P953" s="164"/>
      <c r="Q953" s="164"/>
      <c r="R953" s="164"/>
      <c r="S953" s="164"/>
      <c r="T953" s="164"/>
      <c r="U953" s="164"/>
      <c r="V953" s="164"/>
      <c r="W953" s="164"/>
      <c r="X953" s="164"/>
      <c r="Y953" s="164"/>
      <c r="Z953" s="164"/>
      <c r="AA953" s="164"/>
      <c r="AB953" s="164"/>
      <c r="AC953" s="164"/>
    </row>
    <row r="954" spans="1:29">
      <c r="A954" s="164"/>
      <c r="B954" s="164"/>
      <c r="C954" s="164"/>
      <c r="D954" s="164"/>
      <c r="E954" s="164"/>
      <c r="F954" s="164"/>
      <c r="G954" s="164"/>
      <c r="H954" s="164"/>
      <c r="I954" s="164"/>
      <c r="J954" s="164"/>
      <c r="K954" s="164"/>
      <c r="L954" s="164"/>
      <c r="M954" s="164"/>
      <c r="N954" s="164"/>
      <c r="O954" s="164"/>
      <c r="P954" s="164"/>
      <c r="Q954" s="164"/>
      <c r="R954" s="164"/>
      <c r="S954" s="164"/>
      <c r="T954" s="164"/>
      <c r="U954" s="164"/>
      <c r="V954" s="164"/>
      <c r="W954" s="164"/>
      <c r="X954" s="164"/>
      <c r="Y954" s="164"/>
      <c r="Z954" s="164"/>
      <c r="AA954" s="164"/>
      <c r="AB954" s="164"/>
      <c r="AC954" s="164"/>
    </row>
    <row r="955" spans="1:29">
      <c r="A955" s="164"/>
      <c r="B955" s="164"/>
      <c r="C955" s="164"/>
      <c r="D955" s="164"/>
      <c r="E955" s="164"/>
      <c r="F955" s="164"/>
      <c r="G955" s="164"/>
      <c r="H955" s="164"/>
      <c r="I955" s="164"/>
      <c r="J955" s="164"/>
      <c r="K955" s="164"/>
      <c r="L955" s="164"/>
      <c r="M955" s="164"/>
      <c r="N955" s="164"/>
      <c r="O955" s="164"/>
      <c r="P955" s="164"/>
      <c r="Q955" s="164"/>
      <c r="R955" s="164"/>
      <c r="S955" s="164"/>
      <c r="T955" s="164"/>
      <c r="U955" s="164"/>
      <c r="V955" s="164"/>
      <c r="W955" s="164"/>
      <c r="X955" s="164"/>
      <c r="Y955" s="164"/>
      <c r="Z955" s="164"/>
      <c r="AA955" s="164"/>
      <c r="AB955" s="164"/>
      <c r="AC955" s="164"/>
    </row>
    <row r="956" spans="1:29">
      <c r="A956" s="164"/>
      <c r="B956" s="164"/>
      <c r="C956" s="164"/>
      <c r="D956" s="164"/>
      <c r="E956" s="164"/>
      <c r="F956" s="164"/>
      <c r="G956" s="164"/>
      <c r="H956" s="164"/>
      <c r="I956" s="164"/>
      <c r="J956" s="164"/>
      <c r="K956" s="164"/>
      <c r="L956" s="164"/>
      <c r="M956" s="164"/>
      <c r="N956" s="164"/>
      <c r="O956" s="164"/>
      <c r="P956" s="164"/>
      <c r="Q956" s="164"/>
      <c r="R956" s="164"/>
      <c r="S956" s="164"/>
      <c r="T956" s="164"/>
      <c r="U956" s="164"/>
      <c r="V956" s="164"/>
      <c r="W956" s="164"/>
      <c r="X956" s="164"/>
      <c r="Y956" s="164"/>
      <c r="Z956" s="164"/>
      <c r="AA956" s="164"/>
      <c r="AB956" s="164"/>
      <c r="AC956" s="164"/>
    </row>
    <row r="957" spans="1:29">
      <c r="A957" s="164"/>
      <c r="B957" s="164"/>
      <c r="C957" s="164"/>
      <c r="D957" s="164"/>
      <c r="E957" s="164"/>
      <c r="F957" s="164"/>
      <c r="G957" s="164"/>
      <c r="H957" s="164"/>
      <c r="I957" s="164"/>
      <c r="J957" s="164"/>
      <c r="K957" s="164"/>
      <c r="L957" s="164"/>
      <c r="M957" s="164"/>
      <c r="N957" s="164"/>
      <c r="O957" s="164"/>
      <c r="P957" s="164"/>
      <c r="Q957" s="164"/>
      <c r="R957" s="164"/>
      <c r="S957" s="164"/>
      <c r="T957" s="164"/>
      <c r="U957" s="164"/>
      <c r="V957" s="164"/>
      <c r="W957" s="164"/>
      <c r="X957" s="164"/>
      <c r="Y957" s="164"/>
      <c r="Z957" s="164"/>
      <c r="AA957" s="164"/>
      <c r="AB957" s="164"/>
      <c r="AC957" s="164"/>
    </row>
    <row r="958" spans="1:29">
      <c r="A958" s="164"/>
      <c r="B958" s="164"/>
      <c r="C958" s="164"/>
      <c r="D958" s="164"/>
      <c r="E958" s="164"/>
      <c r="F958" s="164"/>
      <c r="G958" s="164"/>
      <c r="H958" s="164"/>
      <c r="I958" s="164"/>
      <c r="J958" s="164"/>
      <c r="K958" s="164"/>
      <c r="L958" s="164"/>
      <c r="M958" s="164"/>
      <c r="N958" s="164"/>
      <c r="O958" s="164"/>
      <c r="P958" s="164"/>
      <c r="Q958" s="164"/>
      <c r="R958" s="164"/>
      <c r="S958" s="164"/>
      <c r="T958" s="164"/>
      <c r="U958" s="164"/>
      <c r="V958" s="164"/>
      <c r="W958" s="164"/>
      <c r="X958" s="164"/>
      <c r="Y958" s="164"/>
      <c r="Z958" s="164"/>
      <c r="AA958" s="164"/>
      <c r="AB958" s="164"/>
      <c r="AC958" s="164"/>
    </row>
    <row r="959" spans="1:29">
      <c r="A959" s="164"/>
      <c r="B959" s="164"/>
      <c r="C959" s="164"/>
      <c r="D959" s="164"/>
      <c r="E959" s="164"/>
      <c r="F959" s="164"/>
      <c r="G959" s="164"/>
      <c r="H959" s="164"/>
      <c r="I959" s="164"/>
      <c r="J959" s="164"/>
      <c r="K959" s="164"/>
      <c r="L959" s="164"/>
      <c r="M959" s="164"/>
      <c r="N959" s="164"/>
      <c r="O959" s="164"/>
      <c r="P959" s="164"/>
      <c r="Q959" s="164"/>
      <c r="R959" s="164"/>
      <c r="S959" s="164"/>
      <c r="T959" s="164"/>
      <c r="U959" s="164"/>
      <c r="V959" s="164"/>
      <c r="W959" s="164"/>
      <c r="X959" s="164"/>
      <c r="Y959" s="164"/>
      <c r="Z959" s="164"/>
      <c r="AA959" s="164"/>
      <c r="AB959" s="164"/>
      <c r="AC959" s="164"/>
    </row>
    <row r="960" spans="1:29">
      <c r="A960" s="164"/>
      <c r="B960" s="164"/>
      <c r="C960" s="164"/>
      <c r="D960" s="164"/>
      <c r="E960" s="164"/>
      <c r="F960" s="164"/>
      <c r="G960" s="164"/>
      <c r="H960" s="164"/>
      <c r="I960" s="164"/>
      <c r="J960" s="164"/>
      <c r="K960" s="164"/>
      <c r="L960" s="164"/>
      <c r="M960" s="164"/>
      <c r="N960" s="164"/>
      <c r="O960" s="164"/>
      <c r="P960" s="164"/>
      <c r="Q960" s="164"/>
      <c r="R960" s="164"/>
      <c r="S960" s="164"/>
      <c r="T960" s="164"/>
      <c r="U960" s="164"/>
      <c r="V960" s="164"/>
      <c r="W960" s="164"/>
      <c r="X960" s="164"/>
      <c r="Y960" s="164"/>
      <c r="Z960" s="164"/>
      <c r="AA960" s="164"/>
      <c r="AB960" s="164"/>
      <c r="AC960" s="164"/>
    </row>
    <row r="961" spans="1:29">
      <c r="A961" s="164"/>
      <c r="B961" s="164"/>
      <c r="C961" s="164"/>
      <c r="D961" s="164"/>
      <c r="E961" s="164"/>
      <c r="F961" s="164"/>
      <c r="G961" s="164"/>
      <c r="H961" s="164"/>
      <c r="I961" s="164"/>
      <c r="J961" s="164"/>
      <c r="K961" s="164"/>
      <c r="L961" s="164"/>
      <c r="M961" s="164"/>
      <c r="N961" s="164"/>
      <c r="O961" s="164"/>
      <c r="P961" s="164"/>
      <c r="Q961" s="164"/>
      <c r="R961" s="164"/>
      <c r="S961" s="164"/>
      <c r="T961" s="164"/>
      <c r="U961" s="164"/>
      <c r="V961" s="164"/>
      <c r="W961" s="164"/>
      <c r="X961" s="164"/>
      <c r="Y961" s="164"/>
      <c r="Z961" s="164"/>
      <c r="AA961" s="164"/>
      <c r="AB961" s="164"/>
      <c r="AC961" s="164"/>
    </row>
    <row r="962" spans="1:29">
      <c r="A962" s="164"/>
      <c r="B962" s="164"/>
      <c r="C962" s="164"/>
      <c r="D962" s="164"/>
      <c r="E962" s="164"/>
      <c r="F962" s="164"/>
      <c r="G962" s="164"/>
      <c r="H962" s="164"/>
      <c r="I962" s="164"/>
      <c r="J962" s="164"/>
      <c r="K962" s="164"/>
      <c r="L962" s="164"/>
      <c r="M962" s="164"/>
      <c r="N962" s="164"/>
      <c r="O962" s="164"/>
      <c r="P962" s="164"/>
      <c r="Q962" s="164"/>
      <c r="R962" s="164"/>
      <c r="S962" s="164"/>
      <c r="T962" s="164"/>
      <c r="U962" s="164"/>
      <c r="V962" s="164"/>
      <c r="W962" s="164"/>
      <c r="X962" s="164"/>
      <c r="Y962" s="164"/>
      <c r="Z962" s="164"/>
      <c r="AA962" s="164"/>
      <c r="AB962" s="164"/>
      <c r="AC962" s="164"/>
    </row>
    <row r="963" spans="1:29">
      <c r="A963" s="164"/>
      <c r="B963" s="164"/>
      <c r="C963" s="164"/>
      <c r="D963" s="164"/>
      <c r="E963" s="164"/>
      <c r="F963" s="164"/>
      <c r="G963" s="164"/>
      <c r="H963" s="164"/>
      <c r="I963" s="164"/>
      <c r="J963" s="164"/>
      <c r="K963" s="164"/>
      <c r="L963" s="164"/>
      <c r="M963" s="164"/>
      <c r="N963" s="164"/>
      <c r="O963" s="164"/>
      <c r="P963" s="164"/>
      <c r="Q963" s="164"/>
      <c r="R963" s="164"/>
      <c r="S963" s="164"/>
      <c r="T963" s="164"/>
      <c r="U963" s="164"/>
      <c r="V963" s="164"/>
      <c r="W963" s="164"/>
      <c r="X963" s="164"/>
      <c r="Y963" s="164"/>
      <c r="Z963" s="164"/>
      <c r="AA963" s="164"/>
      <c r="AB963" s="164"/>
      <c r="AC963" s="164"/>
    </row>
    <row r="964" spans="1:29">
      <c r="A964" s="164"/>
      <c r="B964" s="164"/>
      <c r="C964" s="164"/>
      <c r="D964" s="164"/>
      <c r="E964" s="164"/>
      <c r="F964" s="164"/>
      <c r="G964" s="164"/>
      <c r="H964" s="164"/>
      <c r="I964" s="164"/>
      <c r="J964" s="164"/>
      <c r="K964" s="164"/>
      <c r="L964" s="164"/>
      <c r="M964" s="164"/>
      <c r="N964" s="164"/>
      <c r="O964" s="164"/>
      <c r="P964" s="164"/>
      <c r="Q964" s="164"/>
      <c r="R964" s="164"/>
      <c r="S964" s="164"/>
      <c r="T964" s="164"/>
      <c r="U964" s="164"/>
      <c r="V964" s="164"/>
      <c r="W964" s="164"/>
      <c r="X964" s="164"/>
      <c r="Y964" s="164"/>
      <c r="Z964" s="164"/>
      <c r="AA964" s="164"/>
      <c r="AB964" s="164"/>
      <c r="AC964" s="164"/>
    </row>
    <row r="965" spans="1:29">
      <c r="A965" s="164"/>
      <c r="B965" s="164"/>
      <c r="C965" s="164"/>
      <c r="D965" s="164"/>
      <c r="E965" s="164"/>
      <c r="F965" s="164"/>
      <c r="G965" s="164"/>
      <c r="H965" s="164"/>
      <c r="I965" s="164"/>
      <c r="J965" s="164"/>
      <c r="K965" s="164"/>
      <c r="L965" s="164"/>
      <c r="M965" s="164"/>
      <c r="N965" s="164"/>
      <c r="O965" s="164"/>
      <c r="P965" s="164"/>
      <c r="Q965" s="164"/>
      <c r="R965" s="164"/>
      <c r="S965" s="164"/>
      <c r="T965" s="164"/>
      <c r="U965" s="164"/>
      <c r="V965" s="164"/>
      <c r="W965" s="164"/>
      <c r="X965" s="164"/>
      <c r="Y965" s="164"/>
      <c r="Z965" s="164"/>
      <c r="AA965" s="164"/>
      <c r="AB965" s="164"/>
      <c r="AC965" s="164"/>
    </row>
    <row r="966" spans="1:29">
      <c r="A966" s="164"/>
      <c r="B966" s="164"/>
      <c r="C966" s="164"/>
      <c r="D966" s="164"/>
      <c r="E966" s="164"/>
      <c r="F966" s="164"/>
      <c r="G966" s="164"/>
      <c r="H966" s="164"/>
      <c r="I966" s="164"/>
      <c r="J966" s="164"/>
      <c r="K966" s="164"/>
      <c r="L966" s="164"/>
      <c r="M966" s="164"/>
      <c r="N966" s="164"/>
      <c r="O966" s="164"/>
      <c r="P966" s="164"/>
      <c r="Q966" s="164"/>
      <c r="R966" s="164"/>
      <c r="S966" s="164"/>
      <c r="T966" s="164"/>
      <c r="U966" s="164"/>
      <c r="V966" s="164"/>
      <c r="W966" s="164"/>
      <c r="X966" s="164"/>
      <c r="Y966" s="164"/>
      <c r="Z966" s="164"/>
      <c r="AA966" s="164"/>
      <c r="AB966" s="164"/>
      <c r="AC966" s="164"/>
    </row>
    <row r="967" spans="1:29">
      <c r="A967" s="164"/>
      <c r="B967" s="164"/>
      <c r="C967" s="164"/>
      <c r="D967" s="164"/>
      <c r="E967" s="164"/>
      <c r="F967" s="164"/>
      <c r="G967" s="164"/>
      <c r="H967" s="164"/>
      <c r="I967" s="164"/>
      <c r="J967" s="164"/>
      <c r="K967" s="164"/>
      <c r="L967" s="164"/>
      <c r="M967" s="164"/>
      <c r="N967" s="164"/>
      <c r="O967" s="164"/>
      <c r="P967" s="164"/>
      <c r="Q967" s="164"/>
      <c r="R967" s="164"/>
      <c r="S967" s="164"/>
      <c r="T967" s="164"/>
      <c r="U967" s="164"/>
      <c r="V967" s="164"/>
      <c r="W967" s="164"/>
      <c r="X967" s="164"/>
      <c r="Y967" s="164"/>
      <c r="Z967" s="164"/>
      <c r="AA967" s="164"/>
      <c r="AB967" s="164"/>
      <c r="AC967" s="164"/>
    </row>
    <row r="968" spans="1:29">
      <c r="A968" s="164"/>
      <c r="B968" s="164"/>
      <c r="C968" s="164"/>
      <c r="D968" s="164"/>
      <c r="E968" s="164"/>
      <c r="F968" s="164"/>
      <c r="G968" s="164"/>
      <c r="H968" s="164"/>
      <c r="I968" s="164"/>
      <c r="J968" s="164"/>
      <c r="K968" s="164"/>
      <c r="L968" s="164"/>
      <c r="M968" s="164"/>
      <c r="N968" s="164"/>
      <c r="O968" s="164"/>
      <c r="P968" s="164"/>
      <c r="Q968" s="164"/>
      <c r="R968" s="164"/>
      <c r="S968" s="164"/>
      <c r="T968" s="164"/>
      <c r="U968" s="164"/>
      <c r="V968" s="164"/>
      <c r="W968" s="164"/>
      <c r="X968" s="164"/>
      <c r="Y968" s="164"/>
      <c r="Z968" s="164"/>
      <c r="AA968" s="164"/>
      <c r="AB968" s="164"/>
      <c r="AC968" s="164"/>
    </row>
    <row r="969" spans="1:29">
      <c r="A969" s="164"/>
      <c r="B969" s="164"/>
      <c r="C969" s="164"/>
      <c r="D969" s="164"/>
      <c r="E969" s="164"/>
      <c r="F969" s="164"/>
      <c r="G969" s="164"/>
      <c r="H969" s="164"/>
      <c r="I969" s="164"/>
      <c r="J969" s="164"/>
      <c r="K969" s="164"/>
      <c r="L969" s="164"/>
      <c r="M969" s="164"/>
      <c r="N969" s="164"/>
      <c r="O969" s="164"/>
      <c r="P969" s="164"/>
      <c r="Q969" s="164"/>
      <c r="R969" s="164"/>
      <c r="S969" s="164"/>
      <c r="T969" s="164"/>
      <c r="U969" s="164"/>
      <c r="V969" s="164"/>
      <c r="W969" s="164"/>
      <c r="X969" s="164"/>
      <c r="Y969" s="164"/>
      <c r="Z969" s="164"/>
      <c r="AA969" s="164"/>
      <c r="AB969" s="164"/>
      <c r="AC969" s="164"/>
    </row>
    <row r="970" spans="1:29">
      <c r="A970" s="164"/>
      <c r="B970" s="164"/>
      <c r="C970" s="164"/>
      <c r="D970" s="164"/>
      <c r="E970" s="164"/>
      <c r="F970" s="164"/>
      <c r="G970" s="164"/>
      <c r="H970" s="164"/>
      <c r="I970" s="164"/>
      <c r="J970" s="164"/>
      <c r="K970" s="164"/>
      <c r="L970" s="164"/>
      <c r="M970" s="164"/>
      <c r="N970" s="164"/>
      <c r="O970" s="164"/>
      <c r="P970" s="164"/>
      <c r="Q970" s="164"/>
      <c r="R970" s="164"/>
      <c r="S970" s="164"/>
      <c r="T970" s="164"/>
      <c r="U970" s="164"/>
      <c r="V970" s="164"/>
      <c r="W970" s="164"/>
      <c r="X970" s="164"/>
      <c r="Y970" s="164"/>
      <c r="Z970" s="164"/>
      <c r="AA970" s="164"/>
      <c r="AB970" s="164"/>
      <c r="AC970" s="164"/>
    </row>
    <row r="971" spans="1:29">
      <c r="A971" s="164"/>
      <c r="B971" s="164"/>
      <c r="C971" s="164"/>
      <c r="D971" s="164"/>
      <c r="E971" s="164"/>
      <c r="F971" s="164"/>
      <c r="G971" s="164"/>
      <c r="H971" s="164"/>
      <c r="I971" s="164"/>
      <c r="J971" s="164"/>
      <c r="K971" s="164"/>
      <c r="L971" s="164"/>
      <c r="M971" s="164"/>
      <c r="N971" s="164"/>
      <c r="O971" s="164"/>
      <c r="P971" s="164"/>
      <c r="Q971" s="164"/>
      <c r="R971" s="164"/>
      <c r="S971" s="164"/>
      <c r="T971" s="164"/>
      <c r="U971" s="164"/>
      <c r="V971" s="164"/>
      <c r="W971" s="164"/>
      <c r="X971" s="164"/>
      <c r="Y971" s="164"/>
      <c r="Z971" s="164"/>
      <c r="AA971" s="164"/>
      <c r="AB971" s="164"/>
      <c r="AC971" s="164"/>
    </row>
    <row r="972" spans="1:29">
      <c r="A972" s="164"/>
      <c r="B972" s="164"/>
      <c r="C972" s="164"/>
      <c r="D972" s="164"/>
      <c r="E972" s="164"/>
      <c r="F972" s="164"/>
      <c r="G972" s="164"/>
      <c r="H972" s="164"/>
      <c r="I972" s="164"/>
      <c r="J972" s="164"/>
      <c r="K972" s="164"/>
      <c r="L972" s="164"/>
      <c r="M972" s="164"/>
      <c r="N972" s="164"/>
      <c r="O972" s="164"/>
      <c r="P972" s="164"/>
      <c r="Q972" s="164"/>
      <c r="R972" s="164"/>
      <c r="S972" s="164"/>
      <c r="T972" s="164"/>
      <c r="U972" s="164"/>
      <c r="V972" s="164"/>
      <c r="W972" s="164"/>
      <c r="X972" s="164"/>
      <c r="Y972" s="164"/>
      <c r="Z972" s="164"/>
      <c r="AA972" s="164"/>
      <c r="AB972" s="164"/>
      <c r="AC972" s="164"/>
    </row>
    <row r="973" spans="1:29">
      <c r="A973" s="164"/>
      <c r="B973" s="164"/>
      <c r="C973" s="164"/>
      <c r="D973" s="164"/>
      <c r="E973" s="164"/>
      <c r="F973" s="164"/>
      <c r="G973" s="164"/>
      <c r="H973" s="164"/>
      <c r="I973" s="164"/>
      <c r="J973" s="164"/>
      <c r="K973" s="164"/>
      <c r="L973" s="164"/>
      <c r="M973" s="164"/>
      <c r="N973" s="164"/>
      <c r="O973" s="164"/>
      <c r="P973" s="164"/>
      <c r="Q973" s="164"/>
      <c r="R973" s="164"/>
      <c r="S973" s="164"/>
      <c r="T973" s="164"/>
      <c r="U973" s="164"/>
      <c r="V973" s="164"/>
      <c r="W973" s="164"/>
      <c r="X973" s="164"/>
      <c r="Y973" s="164"/>
      <c r="Z973" s="164"/>
      <c r="AA973" s="164"/>
      <c r="AB973" s="164"/>
      <c r="AC973" s="164"/>
    </row>
    <row r="974" spans="1:29">
      <c r="A974" s="164"/>
      <c r="B974" s="164"/>
      <c r="C974" s="164"/>
      <c r="D974" s="164"/>
      <c r="E974" s="164"/>
      <c r="F974" s="164"/>
      <c r="G974" s="164"/>
      <c r="H974" s="164"/>
      <c r="I974" s="164"/>
      <c r="J974" s="164"/>
      <c r="K974" s="164"/>
      <c r="L974" s="164"/>
      <c r="M974" s="164"/>
      <c r="N974" s="164"/>
      <c r="O974" s="164"/>
      <c r="P974" s="164"/>
      <c r="Q974" s="164"/>
      <c r="R974" s="164"/>
      <c r="S974" s="164"/>
      <c r="T974" s="164"/>
      <c r="U974" s="164"/>
      <c r="V974" s="164"/>
      <c r="W974" s="164"/>
      <c r="X974" s="164"/>
      <c r="Y974" s="164"/>
      <c r="Z974" s="164"/>
      <c r="AA974" s="164"/>
      <c r="AB974" s="164"/>
      <c r="AC974" s="164"/>
    </row>
    <row r="975" spans="1:29">
      <c r="A975" s="164"/>
      <c r="B975" s="164"/>
      <c r="C975" s="164"/>
      <c r="D975" s="164"/>
      <c r="E975" s="164"/>
      <c r="F975" s="164"/>
      <c r="G975" s="164"/>
      <c r="H975" s="164"/>
      <c r="I975" s="164"/>
      <c r="J975" s="164"/>
      <c r="K975" s="164"/>
      <c r="L975" s="164"/>
      <c r="M975" s="164"/>
      <c r="N975" s="164"/>
      <c r="O975" s="164"/>
      <c r="P975" s="164"/>
      <c r="Q975" s="164"/>
      <c r="R975" s="164"/>
      <c r="S975" s="164"/>
      <c r="T975" s="164"/>
      <c r="U975" s="164"/>
      <c r="V975" s="164"/>
      <c r="W975" s="164"/>
      <c r="X975" s="164"/>
      <c r="Y975" s="164"/>
      <c r="Z975" s="164"/>
      <c r="AA975" s="164"/>
      <c r="AB975" s="164"/>
      <c r="AC975" s="164"/>
    </row>
    <row r="976" spans="1:29">
      <c r="A976" s="164"/>
      <c r="B976" s="164"/>
      <c r="C976" s="164"/>
      <c r="D976" s="164"/>
      <c r="E976" s="164"/>
      <c r="F976" s="164"/>
      <c r="G976" s="164"/>
      <c r="H976" s="164"/>
      <c r="I976" s="164"/>
      <c r="J976" s="164"/>
      <c r="K976" s="164"/>
      <c r="L976" s="164"/>
      <c r="M976" s="164"/>
      <c r="N976" s="164"/>
      <c r="O976" s="164"/>
      <c r="P976" s="164"/>
      <c r="Q976" s="164"/>
      <c r="R976" s="164"/>
      <c r="S976" s="164"/>
      <c r="T976" s="164"/>
      <c r="U976" s="164"/>
      <c r="V976" s="164"/>
      <c r="W976" s="164"/>
      <c r="X976" s="164"/>
      <c r="Y976" s="164"/>
      <c r="Z976" s="164"/>
      <c r="AA976" s="164"/>
      <c r="AB976" s="164"/>
      <c r="AC976" s="164"/>
    </row>
    <row r="977" spans="1:29">
      <c r="A977" s="164"/>
      <c r="B977" s="164"/>
      <c r="C977" s="164"/>
      <c r="D977" s="164"/>
      <c r="E977" s="164"/>
      <c r="F977" s="164"/>
      <c r="G977" s="164"/>
      <c r="H977" s="164"/>
      <c r="I977" s="164"/>
      <c r="J977" s="164"/>
      <c r="K977" s="164"/>
      <c r="L977" s="164"/>
      <c r="M977" s="164"/>
      <c r="N977" s="164"/>
      <c r="O977" s="164"/>
      <c r="P977" s="164"/>
      <c r="Q977" s="164"/>
      <c r="R977" s="164"/>
      <c r="S977" s="164"/>
      <c r="T977" s="164"/>
      <c r="U977" s="164"/>
      <c r="V977" s="164"/>
      <c r="W977" s="164"/>
      <c r="X977" s="164"/>
      <c r="Y977" s="164"/>
      <c r="Z977" s="164"/>
      <c r="AA977" s="164"/>
      <c r="AB977" s="164"/>
      <c r="AC977" s="164"/>
    </row>
    <row r="978" spans="1:29">
      <c r="A978" s="164"/>
      <c r="B978" s="164"/>
      <c r="C978" s="164"/>
      <c r="D978" s="164"/>
      <c r="E978" s="164"/>
      <c r="F978" s="164"/>
      <c r="G978" s="164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4"/>
      <c r="Z978" s="164"/>
      <c r="AA978" s="164"/>
      <c r="AB978" s="164"/>
      <c r="AC978" s="164"/>
    </row>
    <row r="979" spans="1:29">
      <c r="A979" s="164"/>
      <c r="B979" s="164"/>
      <c r="C979" s="164"/>
      <c r="D979" s="164"/>
      <c r="E979" s="164"/>
      <c r="F979" s="164"/>
      <c r="G979" s="164"/>
      <c r="H979" s="164"/>
      <c r="I979" s="164"/>
      <c r="J979" s="164"/>
      <c r="K979" s="164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  <c r="AA979" s="164"/>
      <c r="AB979" s="164"/>
      <c r="AC979" s="164"/>
    </row>
    <row r="980" spans="1:29">
      <c r="A980" s="164"/>
      <c r="B980" s="164"/>
      <c r="C980" s="164"/>
      <c r="D980" s="164"/>
      <c r="E980" s="164"/>
      <c r="F980" s="164"/>
      <c r="G980" s="164"/>
      <c r="H980" s="164"/>
      <c r="I980" s="164"/>
      <c r="J980" s="164"/>
      <c r="K980" s="164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  <c r="AA980" s="164"/>
      <c r="AB980" s="164"/>
      <c r="AC980" s="164"/>
    </row>
    <row r="981" spans="1:29">
      <c r="A981" s="164"/>
      <c r="B981" s="164"/>
      <c r="C981" s="164"/>
      <c r="D981" s="164"/>
      <c r="E981" s="164"/>
      <c r="F981" s="164"/>
      <c r="G981" s="164"/>
      <c r="H981" s="164"/>
      <c r="I981" s="164"/>
      <c r="J981" s="164"/>
      <c r="K981" s="164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  <c r="AA981" s="164"/>
      <c r="AB981" s="164"/>
      <c r="AC981" s="164"/>
    </row>
    <row r="982" spans="1:29">
      <c r="A982" s="164"/>
      <c r="B982" s="164"/>
      <c r="C982" s="164"/>
      <c r="D982" s="164"/>
      <c r="E982" s="164"/>
      <c r="F982" s="164"/>
      <c r="G982" s="164"/>
      <c r="H982" s="164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</row>
    <row r="983" spans="1:29">
      <c r="A983" s="164"/>
      <c r="B983" s="164"/>
      <c r="C983" s="164"/>
      <c r="D983" s="164"/>
      <c r="E983" s="164"/>
      <c r="F983" s="164"/>
      <c r="G983" s="164"/>
      <c r="H983" s="164"/>
      <c r="I983" s="164"/>
      <c r="J983" s="164"/>
      <c r="K983" s="164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  <c r="AA983" s="164"/>
      <c r="AB983" s="164"/>
      <c r="AC983" s="164"/>
    </row>
    <row r="984" spans="1:29">
      <c r="A984" s="164"/>
      <c r="B984" s="164"/>
      <c r="C984" s="164"/>
      <c r="D984" s="164"/>
      <c r="E984" s="164"/>
      <c r="F984" s="164"/>
      <c r="G984" s="164"/>
      <c r="H984" s="164"/>
      <c r="I984" s="164"/>
      <c r="J984" s="164"/>
      <c r="K984" s="164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  <c r="AA984" s="164"/>
      <c r="AB984" s="164"/>
      <c r="AC984" s="164"/>
    </row>
    <row r="985" spans="1:29">
      <c r="A985" s="164"/>
      <c r="B985" s="164"/>
      <c r="C985" s="164"/>
      <c r="D985" s="164"/>
      <c r="E985" s="164"/>
      <c r="F985" s="164"/>
      <c r="G985" s="164"/>
      <c r="H985" s="164"/>
      <c r="I985" s="164"/>
      <c r="J985" s="164"/>
      <c r="K985" s="164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  <c r="AA985" s="164"/>
      <c r="AB985" s="164"/>
      <c r="AC985" s="164"/>
    </row>
    <row r="986" spans="1:29">
      <c r="A986" s="164"/>
      <c r="B986" s="164"/>
      <c r="C986" s="164"/>
      <c r="D986" s="164"/>
      <c r="E986" s="164"/>
      <c r="F986" s="164"/>
      <c r="G986" s="164"/>
      <c r="H986" s="164"/>
      <c r="I986" s="164"/>
      <c r="J986" s="164"/>
      <c r="K986" s="164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  <c r="AA986" s="164"/>
      <c r="AB986" s="164"/>
      <c r="AC986" s="164"/>
    </row>
    <row r="987" spans="1:29">
      <c r="A987" s="164"/>
      <c r="B987" s="164"/>
      <c r="C987" s="164"/>
      <c r="D987" s="164"/>
      <c r="E987" s="164"/>
      <c r="F987" s="164"/>
      <c r="G987" s="164"/>
      <c r="H987" s="164"/>
      <c r="I987" s="164"/>
      <c r="J987" s="164"/>
      <c r="K987" s="164"/>
      <c r="L987" s="164"/>
      <c r="M987" s="164"/>
      <c r="N987" s="164"/>
      <c r="O987" s="164"/>
      <c r="P987" s="164"/>
      <c r="Q987" s="164"/>
      <c r="R987" s="164"/>
      <c r="S987" s="164"/>
      <c r="T987" s="164"/>
      <c r="U987" s="164"/>
      <c r="V987" s="164"/>
      <c r="W987" s="164"/>
      <c r="X987" s="164"/>
      <c r="Y987" s="164"/>
      <c r="Z987" s="164"/>
      <c r="AA987" s="164"/>
      <c r="AB987" s="164"/>
      <c r="AC987" s="164"/>
    </row>
    <row r="988" spans="1:29">
      <c r="A988" s="164"/>
      <c r="B988" s="164"/>
      <c r="C988" s="164"/>
      <c r="D988" s="164"/>
      <c r="E988" s="164"/>
      <c r="F988" s="164"/>
      <c r="G988" s="164"/>
      <c r="H988" s="164"/>
      <c r="I988" s="164"/>
      <c r="J988" s="164"/>
      <c r="K988" s="164"/>
      <c r="L988" s="164"/>
      <c r="M988" s="164"/>
      <c r="N988" s="164"/>
      <c r="O988" s="164"/>
      <c r="P988" s="164"/>
      <c r="Q988" s="164"/>
      <c r="R988" s="164"/>
      <c r="S988" s="164"/>
      <c r="T988" s="164"/>
      <c r="U988" s="164"/>
      <c r="V988" s="164"/>
      <c r="W988" s="164"/>
      <c r="X988" s="164"/>
      <c r="Y988" s="164"/>
      <c r="Z988" s="164"/>
      <c r="AA988" s="164"/>
      <c r="AB988" s="164"/>
      <c r="AC988" s="164"/>
    </row>
    <row r="989" spans="1:29">
      <c r="A989" s="164"/>
      <c r="B989" s="164"/>
      <c r="C989" s="164"/>
      <c r="D989" s="164"/>
      <c r="E989" s="164"/>
      <c r="F989" s="164"/>
      <c r="G989" s="164"/>
      <c r="H989" s="164"/>
      <c r="I989" s="164"/>
      <c r="J989" s="164"/>
      <c r="K989" s="164"/>
      <c r="L989" s="164"/>
      <c r="M989" s="164"/>
      <c r="N989" s="164"/>
      <c r="O989" s="164"/>
      <c r="P989" s="164"/>
      <c r="Q989" s="164"/>
      <c r="R989" s="164"/>
      <c r="S989" s="164"/>
      <c r="T989" s="164"/>
      <c r="U989" s="164"/>
      <c r="V989" s="164"/>
      <c r="W989" s="164"/>
      <c r="X989" s="164"/>
      <c r="Y989" s="164"/>
      <c r="Z989" s="164"/>
      <c r="AA989" s="164"/>
      <c r="AB989" s="164"/>
      <c r="AC989" s="164"/>
    </row>
    <row r="990" spans="1:29">
      <c r="A990" s="164"/>
      <c r="B990" s="164"/>
      <c r="C990" s="164"/>
      <c r="D990" s="164"/>
      <c r="E990" s="164"/>
      <c r="F990" s="164"/>
      <c r="G990" s="164"/>
      <c r="H990" s="164"/>
      <c r="I990" s="164"/>
      <c r="J990" s="164"/>
      <c r="K990" s="164"/>
      <c r="L990" s="164"/>
      <c r="M990" s="164"/>
      <c r="N990" s="164"/>
      <c r="O990" s="164"/>
      <c r="P990" s="164"/>
      <c r="Q990" s="164"/>
      <c r="R990" s="164"/>
      <c r="S990" s="164"/>
      <c r="T990" s="164"/>
      <c r="U990" s="164"/>
      <c r="V990" s="164"/>
      <c r="W990" s="164"/>
      <c r="X990" s="164"/>
      <c r="Y990" s="164"/>
      <c r="Z990" s="164"/>
      <c r="AA990" s="164"/>
      <c r="AB990" s="164"/>
      <c r="AC990" s="164"/>
    </row>
    <row r="991" spans="1:29">
      <c r="A991" s="164"/>
      <c r="B991" s="164"/>
      <c r="C991" s="164"/>
      <c r="D991" s="164"/>
      <c r="E991" s="164"/>
      <c r="F991" s="164"/>
      <c r="G991" s="164"/>
      <c r="H991" s="164"/>
      <c r="I991" s="164"/>
      <c r="J991" s="164"/>
      <c r="K991" s="164"/>
      <c r="L991" s="164"/>
      <c r="M991" s="164"/>
      <c r="N991" s="164"/>
      <c r="O991" s="164"/>
      <c r="P991" s="164"/>
      <c r="Q991" s="164"/>
      <c r="R991" s="164"/>
      <c r="S991" s="164"/>
      <c r="T991" s="164"/>
      <c r="U991" s="164"/>
      <c r="V991" s="164"/>
      <c r="W991" s="164"/>
      <c r="X991" s="164"/>
      <c r="Y991" s="164"/>
      <c r="Z991" s="164"/>
      <c r="AA991" s="164"/>
      <c r="AB991" s="164"/>
      <c r="AC991" s="164"/>
    </row>
    <row r="992" spans="1:29">
      <c r="A992" s="164"/>
      <c r="B992" s="164"/>
      <c r="C992" s="164"/>
      <c r="D992" s="164"/>
      <c r="E992" s="164"/>
      <c r="F992" s="164"/>
      <c r="G992" s="164"/>
      <c r="H992" s="164"/>
      <c r="I992" s="164"/>
      <c r="J992" s="164"/>
      <c r="K992" s="164"/>
      <c r="L992" s="164"/>
      <c r="M992" s="164"/>
      <c r="N992" s="164"/>
      <c r="O992" s="164"/>
      <c r="P992" s="164"/>
      <c r="Q992" s="164"/>
      <c r="R992" s="164"/>
      <c r="S992" s="164"/>
      <c r="T992" s="164"/>
      <c r="U992" s="164"/>
      <c r="V992" s="164"/>
      <c r="W992" s="164"/>
      <c r="X992" s="164"/>
      <c r="Y992" s="164"/>
      <c r="Z992" s="164"/>
      <c r="AA992" s="164"/>
      <c r="AB992" s="164"/>
      <c r="AC992" s="164"/>
    </row>
    <row r="993" spans="1:29">
      <c r="A993" s="164"/>
      <c r="B993" s="164"/>
      <c r="C993" s="164"/>
      <c r="D993" s="164"/>
      <c r="E993" s="164"/>
      <c r="F993" s="164"/>
      <c r="G993" s="164"/>
      <c r="H993" s="164"/>
      <c r="I993" s="164"/>
      <c r="J993" s="164"/>
      <c r="K993" s="164"/>
      <c r="L993" s="164"/>
      <c r="M993" s="164"/>
      <c r="N993" s="164"/>
      <c r="O993" s="164"/>
      <c r="P993" s="164"/>
      <c r="Q993" s="164"/>
      <c r="R993" s="164"/>
      <c r="S993" s="164"/>
      <c r="T993" s="164"/>
      <c r="U993" s="164"/>
      <c r="V993" s="164"/>
      <c r="W993" s="164"/>
      <c r="X993" s="164"/>
      <c r="Y993" s="164"/>
      <c r="Z993" s="164"/>
      <c r="AA993" s="164"/>
      <c r="AB993" s="164"/>
      <c r="AC993" s="164"/>
    </row>
    <row r="994" spans="1:29">
      <c r="A994" s="164"/>
      <c r="B994" s="164"/>
      <c r="C994" s="164"/>
      <c r="D994" s="164"/>
      <c r="E994" s="164"/>
      <c r="F994" s="164"/>
      <c r="G994" s="164"/>
      <c r="H994" s="164"/>
      <c r="I994" s="164"/>
      <c r="J994" s="164"/>
      <c r="K994" s="164"/>
      <c r="L994" s="164"/>
      <c r="M994" s="164"/>
      <c r="N994" s="164"/>
      <c r="O994" s="164"/>
      <c r="P994" s="164"/>
      <c r="Q994" s="164"/>
      <c r="R994" s="164"/>
      <c r="S994" s="164"/>
      <c r="T994" s="164"/>
      <c r="U994" s="164"/>
      <c r="V994" s="164"/>
      <c r="W994" s="164"/>
      <c r="X994" s="164"/>
      <c r="Y994" s="164"/>
      <c r="Z994" s="164"/>
      <c r="AA994" s="164"/>
      <c r="AB994" s="164"/>
      <c r="AC994" s="164"/>
    </row>
    <row r="995" spans="1:29">
      <c r="A995" s="164"/>
      <c r="B995" s="164"/>
      <c r="C995" s="164"/>
      <c r="D995" s="164"/>
      <c r="E995" s="164"/>
      <c r="F995" s="164"/>
      <c r="G995" s="164"/>
      <c r="H995" s="164"/>
      <c r="I995" s="164"/>
      <c r="J995" s="164"/>
      <c r="K995" s="164"/>
      <c r="L995" s="164"/>
      <c r="M995" s="164"/>
      <c r="N995" s="164"/>
      <c r="O995" s="164"/>
      <c r="P995" s="164"/>
      <c r="Q995" s="164"/>
      <c r="R995" s="164"/>
      <c r="S995" s="164"/>
      <c r="T995" s="164"/>
      <c r="U995" s="164"/>
      <c r="V995" s="164"/>
      <c r="W995" s="164"/>
      <c r="X995" s="164"/>
      <c r="Y995" s="164"/>
      <c r="Z995" s="164"/>
      <c r="AA995" s="164"/>
      <c r="AB995" s="164"/>
      <c r="AC995" s="164"/>
    </row>
    <row r="996" spans="1:29">
      <c r="A996" s="164"/>
      <c r="B996" s="164"/>
      <c r="C996" s="164"/>
      <c r="D996" s="164"/>
      <c r="E996" s="164"/>
      <c r="F996" s="164"/>
      <c r="G996" s="164"/>
      <c r="H996" s="164"/>
      <c r="I996" s="164"/>
      <c r="J996" s="164"/>
      <c r="K996" s="164"/>
      <c r="L996" s="164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  <c r="AA996" s="164"/>
      <c r="AB996" s="164"/>
      <c r="AC996" s="164"/>
    </row>
    <row r="997" spans="1:29">
      <c r="A997" s="164"/>
      <c r="B997" s="164"/>
      <c r="C997" s="164"/>
      <c r="D997" s="164"/>
      <c r="E997" s="164"/>
      <c r="F997" s="164"/>
      <c r="G997" s="164"/>
      <c r="H997" s="164"/>
      <c r="I997" s="164"/>
      <c r="J997" s="164"/>
      <c r="K997" s="164"/>
      <c r="L997" s="164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64"/>
      <c r="X997" s="164"/>
      <c r="Y997" s="164"/>
      <c r="Z997" s="164"/>
      <c r="AA997" s="164"/>
      <c r="AB997" s="164"/>
      <c r="AC997" s="164"/>
    </row>
    <row r="998" spans="1:29">
      <c r="A998" s="164"/>
      <c r="B998" s="164"/>
      <c r="C998" s="164"/>
      <c r="D998" s="164"/>
      <c r="E998" s="164"/>
      <c r="F998" s="164"/>
      <c r="G998" s="164"/>
      <c r="H998" s="164"/>
      <c r="I998" s="164"/>
      <c r="J998" s="164"/>
      <c r="K998" s="164"/>
      <c r="L998" s="164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64"/>
      <c r="X998" s="164"/>
      <c r="Y998" s="164"/>
      <c r="Z998" s="164"/>
      <c r="AA998" s="164"/>
      <c r="AB998" s="164"/>
      <c r="AC998" s="164"/>
    </row>
    <row r="999" spans="1:29">
      <c r="A999" s="164"/>
      <c r="B999" s="164"/>
      <c r="C999" s="164"/>
      <c r="D999" s="164"/>
      <c r="E999" s="164"/>
      <c r="F999" s="164"/>
      <c r="G999" s="164"/>
      <c r="H999" s="164"/>
      <c r="I999" s="164"/>
      <c r="J999" s="164"/>
      <c r="K999" s="164"/>
      <c r="L999" s="164"/>
      <c r="M999" s="164"/>
      <c r="N999" s="164"/>
      <c r="O999" s="164"/>
      <c r="P999" s="164"/>
      <c r="Q999" s="164"/>
      <c r="R999" s="164"/>
      <c r="S999" s="164"/>
      <c r="T999" s="164"/>
      <c r="U999" s="164"/>
      <c r="V999" s="164"/>
      <c r="W999" s="164"/>
      <c r="X999" s="164"/>
      <c r="Y999" s="164"/>
      <c r="Z999" s="164"/>
      <c r="AA999" s="164"/>
      <c r="AB999" s="164"/>
      <c r="AC999" s="164"/>
    </row>
    <row r="1000" spans="1:29">
      <c r="A1000" s="164"/>
      <c r="B1000" s="164"/>
      <c r="C1000" s="164"/>
      <c r="D1000" s="164"/>
      <c r="E1000" s="164"/>
      <c r="F1000" s="164"/>
      <c r="G1000" s="164"/>
      <c r="H1000" s="164"/>
      <c r="I1000" s="164"/>
      <c r="J1000" s="164"/>
      <c r="K1000" s="164"/>
      <c r="L1000" s="164"/>
      <c r="M1000" s="164"/>
      <c r="N1000" s="164"/>
      <c r="O1000" s="164"/>
      <c r="P1000" s="164"/>
      <c r="Q1000" s="164"/>
      <c r="R1000" s="164"/>
      <c r="S1000" s="164"/>
      <c r="T1000" s="164"/>
      <c r="U1000" s="164"/>
      <c r="V1000" s="164"/>
      <c r="W1000" s="164"/>
      <c r="X1000" s="164"/>
      <c r="Y1000" s="164"/>
      <c r="Z1000" s="164"/>
      <c r="AA1000" s="164"/>
      <c r="AB1000" s="164"/>
      <c r="AC1000" s="164"/>
    </row>
    <row r="1001" spans="1:29">
      <c r="A1001" s="164"/>
      <c r="B1001" s="164"/>
      <c r="C1001" s="164"/>
      <c r="D1001" s="164"/>
      <c r="E1001" s="164"/>
      <c r="F1001" s="164"/>
      <c r="G1001" s="164"/>
      <c r="H1001" s="164"/>
      <c r="I1001" s="164"/>
      <c r="J1001" s="164"/>
      <c r="K1001" s="164"/>
      <c r="L1001" s="164"/>
      <c r="M1001" s="164"/>
      <c r="N1001" s="164"/>
      <c r="O1001" s="164"/>
      <c r="P1001" s="164"/>
      <c r="Q1001" s="164"/>
      <c r="R1001" s="164"/>
      <c r="S1001" s="164"/>
      <c r="T1001" s="164"/>
      <c r="U1001" s="164"/>
      <c r="V1001" s="164"/>
      <c r="W1001" s="164"/>
      <c r="X1001" s="164"/>
      <c r="Y1001" s="164"/>
      <c r="Z1001" s="164"/>
      <c r="AA1001" s="164"/>
      <c r="AB1001" s="164"/>
      <c r="AC1001" s="164"/>
    </row>
    <row r="1002" spans="1:29">
      <c r="A1002" s="164"/>
      <c r="B1002" s="164"/>
      <c r="C1002" s="164"/>
      <c r="D1002" s="164"/>
      <c r="E1002" s="164"/>
      <c r="F1002" s="164"/>
      <c r="G1002" s="164"/>
      <c r="H1002" s="164"/>
      <c r="I1002" s="164"/>
      <c r="J1002" s="164"/>
      <c r="K1002" s="164"/>
      <c r="L1002" s="164"/>
      <c r="M1002" s="164"/>
      <c r="N1002" s="164"/>
      <c r="O1002" s="164"/>
      <c r="P1002" s="164"/>
      <c r="Q1002" s="164"/>
      <c r="R1002" s="164"/>
      <c r="S1002" s="164"/>
      <c r="T1002" s="164"/>
      <c r="U1002" s="164"/>
      <c r="V1002" s="164"/>
      <c r="W1002" s="164"/>
      <c r="X1002" s="164"/>
      <c r="Y1002" s="164"/>
      <c r="Z1002" s="164"/>
      <c r="AA1002" s="164"/>
      <c r="AB1002" s="164"/>
      <c r="AC1002" s="164"/>
    </row>
    <row r="1003" spans="1:29">
      <c r="A1003" s="164"/>
      <c r="B1003" s="164"/>
      <c r="C1003" s="164"/>
      <c r="D1003" s="164"/>
      <c r="E1003" s="164"/>
      <c r="F1003" s="164"/>
      <c r="G1003" s="164"/>
      <c r="H1003" s="164"/>
      <c r="I1003" s="164"/>
      <c r="J1003" s="164"/>
      <c r="K1003" s="164"/>
      <c r="L1003" s="164"/>
      <c r="M1003" s="164"/>
      <c r="N1003" s="164"/>
      <c r="O1003" s="164"/>
      <c r="P1003" s="164"/>
      <c r="Q1003" s="164"/>
      <c r="R1003" s="164"/>
      <c r="S1003" s="164"/>
      <c r="T1003" s="164"/>
      <c r="U1003" s="164"/>
      <c r="V1003" s="164"/>
      <c r="W1003" s="164"/>
      <c r="X1003" s="164"/>
      <c r="Y1003" s="164"/>
      <c r="Z1003" s="164"/>
      <c r="AA1003" s="164"/>
      <c r="AB1003" s="164"/>
      <c r="AC1003" s="164"/>
    </row>
    <row r="1004" spans="1:29">
      <c r="A1004" s="164"/>
      <c r="B1004" s="164"/>
      <c r="C1004" s="164"/>
      <c r="D1004" s="164"/>
      <c r="E1004" s="164"/>
      <c r="F1004" s="164"/>
      <c r="G1004" s="164"/>
      <c r="H1004" s="164"/>
      <c r="I1004" s="164"/>
      <c r="J1004" s="164"/>
      <c r="K1004" s="164"/>
      <c r="L1004" s="164"/>
      <c r="M1004" s="164"/>
      <c r="N1004" s="164"/>
      <c r="O1004" s="164"/>
      <c r="P1004" s="164"/>
      <c r="Q1004" s="164"/>
      <c r="R1004" s="164"/>
      <c r="S1004" s="164"/>
      <c r="T1004" s="164"/>
      <c r="U1004" s="164"/>
      <c r="V1004" s="164"/>
      <c r="W1004" s="164"/>
      <c r="X1004" s="164"/>
      <c r="Y1004" s="164"/>
      <c r="Z1004" s="164"/>
      <c r="AA1004" s="164"/>
      <c r="AB1004" s="164"/>
      <c r="AC1004" s="164"/>
    </row>
  </sheetData>
  <mergeCells count="6">
    <mergeCell ref="A1:O1"/>
    <mergeCell ref="A2:O2"/>
    <mergeCell ref="A3:O3"/>
    <mergeCell ref="A31:P31"/>
    <mergeCell ref="A32:L32"/>
    <mergeCell ref="A33:D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3A3C-8124-9A4E-A96A-627123CD20C9}">
  <dimension ref="B1:V15"/>
  <sheetViews>
    <sheetView workbookViewId="0">
      <selection activeCell="L44" sqref="L44"/>
    </sheetView>
  </sheetViews>
  <sheetFormatPr baseColWidth="10" defaultColWidth="10.59765625" defaultRowHeight="13"/>
  <cols>
    <col min="2" max="2" width="8.796875" customWidth="1"/>
    <col min="3" max="3" width="9" customWidth="1"/>
    <col min="4" max="4" width="25.59765625" customWidth="1"/>
    <col min="5" max="5" width="8.796875" customWidth="1"/>
    <col min="6" max="6" width="11.19921875" customWidth="1"/>
    <col min="7" max="7" width="23.3984375" customWidth="1"/>
    <col min="8" max="8" width="7.19921875" bestFit="1" customWidth="1"/>
    <col min="10" max="10" width="20" customWidth="1"/>
    <col min="11" max="11" width="7.19921875" bestFit="1" customWidth="1"/>
    <col min="13" max="13" width="17.796875" customWidth="1"/>
    <col min="14" max="14" width="7.19921875" bestFit="1" customWidth="1"/>
    <col min="16" max="16" width="20.3984375" customWidth="1"/>
    <col min="17" max="17" width="7.19921875" bestFit="1" customWidth="1"/>
    <col min="19" max="19" width="18.19921875" customWidth="1"/>
    <col min="20" max="20" width="7.19921875" bestFit="1" customWidth="1"/>
    <col min="22" max="22" width="7.59765625" bestFit="1" customWidth="1"/>
  </cols>
  <sheetData>
    <row r="1" spans="2:22">
      <c r="B1" s="187" t="s">
        <v>71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</row>
    <row r="2" spans="2:22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</row>
    <row r="3" spans="2:22"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</row>
    <row r="4" spans="2:22" ht="14" thickBot="1">
      <c r="B4" s="189" t="s">
        <v>195</v>
      </c>
      <c r="C4" s="189"/>
      <c r="D4" s="189"/>
      <c r="E4" s="189"/>
      <c r="F4" s="189"/>
      <c r="G4" s="189"/>
      <c r="H4" s="189"/>
      <c r="I4" s="189"/>
      <c r="J4" s="189"/>
      <c r="K4" s="1"/>
      <c r="L4" s="1"/>
      <c r="M4" s="190"/>
      <c r="N4" s="1"/>
      <c r="O4" s="1"/>
      <c r="Q4" s="1"/>
      <c r="R4" s="1"/>
      <c r="T4" s="1"/>
      <c r="U4" s="1"/>
      <c r="V4" s="1"/>
    </row>
    <row r="5" spans="2:22">
      <c r="B5" s="191" t="s">
        <v>145</v>
      </c>
      <c r="C5" s="192" t="s">
        <v>196</v>
      </c>
      <c r="D5" s="193" t="s">
        <v>197</v>
      </c>
      <c r="E5" s="194" t="s">
        <v>148</v>
      </c>
      <c r="F5" s="194" t="s">
        <v>198</v>
      </c>
      <c r="G5" s="194" t="s">
        <v>199</v>
      </c>
      <c r="H5" s="194" t="s">
        <v>148</v>
      </c>
      <c r="I5" s="194" t="s">
        <v>198</v>
      </c>
      <c r="J5" s="195"/>
      <c r="K5" s="1"/>
      <c r="L5" s="1"/>
      <c r="M5" s="190"/>
      <c r="N5" s="1"/>
      <c r="O5" s="1"/>
      <c r="Q5" s="1"/>
      <c r="R5" s="1"/>
      <c r="T5" s="1"/>
      <c r="U5" s="1"/>
      <c r="V5" s="1"/>
    </row>
    <row r="6" spans="2:22" ht="14" thickBot="1">
      <c r="B6" s="196"/>
      <c r="C6" s="197"/>
      <c r="D6" s="198" t="s">
        <v>200</v>
      </c>
      <c r="E6" s="199"/>
      <c r="F6" s="199" t="s">
        <v>154</v>
      </c>
      <c r="G6" s="200" t="s">
        <v>201</v>
      </c>
      <c r="H6" s="199"/>
      <c r="I6" s="199" t="s">
        <v>154</v>
      </c>
      <c r="J6" s="201" t="s">
        <v>152</v>
      </c>
      <c r="K6" s="1"/>
      <c r="L6" s="1" t="s">
        <v>71</v>
      </c>
      <c r="M6" s="190" t="s">
        <v>71</v>
      </c>
      <c r="N6" s="1" t="s">
        <v>71</v>
      </c>
      <c r="O6" s="1"/>
      <c r="Q6" s="1"/>
      <c r="R6" s="1"/>
      <c r="T6" s="1"/>
      <c r="U6" s="1"/>
      <c r="V6" s="1"/>
    </row>
    <row r="7" spans="2:22">
      <c r="B7" s="202">
        <v>2023</v>
      </c>
      <c r="C7" s="203" t="s">
        <v>2</v>
      </c>
      <c r="D7" s="204" t="s">
        <v>25</v>
      </c>
      <c r="E7" s="205">
        <v>12.1</v>
      </c>
      <c r="F7" s="205">
        <v>10</v>
      </c>
      <c r="G7" s="206" t="s">
        <v>24</v>
      </c>
      <c r="H7" s="207">
        <v>15.86</v>
      </c>
      <c r="I7" s="207">
        <v>3</v>
      </c>
      <c r="J7" s="208">
        <v>13</v>
      </c>
      <c r="K7" s="1"/>
      <c r="L7" s="1" t="s">
        <v>71</v>
      </c>
      <c r="M7" s="190" t="s">
        <v>71</v>
      </c>
      <c r="N7" s="1" t="s">
        <v>127</v>
      </c>
      <c r="O7" s="1"/>
      <c r="Q7" s="1"/>
      <c r="R7" s="1"/>
      <c r="T7" s="1"/>
      <c r="U7" s="1"/>
      <c r="V7" s="1"/>
    </row>
    <row r="8" spans="2:22">
      <c r="B8" s="209">
        <v>2024</v>
      </c>
      <c r="C8" s="210" t="s">
        <v>3</v>
      </c>
      <c r="D8" s="211" t="s">
        <v>26</v>
      </c>
      <c r="E8" s="212">
        <v>21.22</v>
      </c>
      <c r="F8" s="212">
        <v>5</v>
      </c>
      <c r="G8" s="211" t="s">
        <v>26</v>
      </c>
      <c r="H8" s="213">
        <v>17.940000000000001</v>
      </c>
      <c r="I8" s="213">
        <v>3</v>
      </c>
      <c r="J8" s="214">
        <v>8</v>
      </c>
      <c r="K8" s="1"/>
      <c r="L8" s="1"/>
      <c r="M8" s="190"/>
      <c r="N8" s="1"/>
      <c r="O8" s="1"/>
      <c r="Q8" s="1"/>
      <c r="R8" s="1"/>
      <c r="T8" s="1"/>
      <c r="U8" s="1"/>
      <c r="V8" s="1"/>
    </row>
    <row r="9" spans="2:22">
      <c r="B9" s="215">
        <v>2025</v>
      </c>
      <c r="C9" s="216" t="s">
        <v>4</v>
      </c>
      <c r="D9" s="217" t="s">
        <v>29</v>
      </c>
      <c r="E9" s="218">
        <v>18.100000000000001</v>
      </c>
      <c r="F9" s="218">
        <v>9</v>
      </c>
      <c r="G9" s="217" t="s">
        <v>24</v>
      </c>
      <c r="H9" s="219">
        <v>18.8</v>
      </c>
      <c r="I9" s="219">
        <v>4</v>
      </c>
      <c r="J9" s="220">
        <v>13</v>
      </c>
      <c r="K9" s="1"/>
      <c r="L9" s="1"/>
      <c r="M9" s="190"/>
      <c r="N9" s="1"/>
      <c r="O9" s="1"/>
      <c r="Q9" s="1"/>
      <c r="R9" s="1"/>
      <c r="T9" s="1"/>
      <c r="U9" s="1"/>
      <c r="V9" s="1"/>
    </row>
    <row r="10" spans="2:22" ht="16" thickBot="1">
      <c r="B10" s="221">
        <v>2026</v>
      </c>
      <c r="C10" s="222" t="s">
        <v>5</v>
      </c>
      <c r="D10" s="223" t="s">
        <v>25</v>
      </c>
      <c r="E10" s="224">
        <v>18.399999999999999</v>
      </c>
      <c r="F10" s="225">
        <v>7</v>
      </c>
      <c r="G10" s="223" t="s">
        <v>25</v>
      </c>
      <c r="H10" s="226">
        <v>17.04</v>
      </c>
      <c r="I10" s="226">
        <v>4</v>
      </c>
      <c r="J10" s="227">
        <v>11</v>
      </c>
      <c r="K10" s="1"/>
      <c r="L10" s="1"/>
      <c r="M10" s="190"/>
      <c r="N10" s="1"/>
      <c r="O10" s="1"/>
      <c r="Q10" s="1"/>
      <c r="R10" s="1"/>
      <c r="T10" s="1"/>
      <c r="U10" s="1"/>
      <c r="V10" s="1"/>
    </row>
    <row r="11" spans="2:22" ht="15">
      <c r="B11" s="228"/>
      <c r="C11" s="229"/>
      <c r="D11" s="230"/>
      <c r="E11" s="231"/>
      <c r="F11" s="232"/>
      <c r="G11" s="230"/>
      <c r="H11" s="1"/>
      <c r="I11" s="1"/>
      <c r="J11" s="1"/>
      <c r="K11" s="1"/>
      <c r="L11" s="1"/>
      <c r="M11" s="190"/>
      <c r="N11" s="1"/>
      <c r="O11" s="1"/>
      <c r="Q11" s="1"/>
      <c r="R11" s="1"/>
      <c r="T11" s="1"/>
      <c r="U11" s="1"/>
      <c r="V11" s="1"/>
    </row>
    <row r="12" spans="2:22">
      <c r="B12" s="233"/>
      <c r="C12" s="233"/>
      <c r="D12" s="234" t="s">
        <v>202</v>
      </c>
      <c r="E12" s="235"/>
      <c r="F12" s="236"/>
      <c r="G12" s="236"/>
      <c r="H12" s="237"/>
      <c r="I12" s="1"/>
      <c r="J12" s="1"/>
      <c r="K12" s="1"/>
      <c r="L12" s="1"/>
      <c r="M12" s="190"/>
      <c r="N12" s="1"/>
      <c r="O12" s="1"/>
      <c r="Q12" s="1"/>
      <c r="R12" s="1"/>
      <c r="T12" s="1"/>
      <c r="U12" s="1"/>
      <c r="V12" s="1"/>
    </row>
    <row r="13" spans="2:22">
      <c r="B13" s="1"/>
      <c r="C13" s="1"/>
      <c r="E13" s="30"/>
      <c r="F13" s="232"/>
      <c r="G13" s="238"/>
      <c r="H13" s="30"/>
      <c r="I13" s="1"/>
      <c r="K13" s="1"/>
      <c r="L13" s="1"/>
      <c r="M13" s="190"/>
      <c r="N13" s="1"/>
      <c r="O13" s="1"/>
      <c r="Q13" s="1"/>
      <c r="R13" s="1"/>
      <c r="T13" s="1"/>
      <c r="U13" s="1"/>
      <c r="V13" s="1"/>
    </row>
    <row r="14" spans="2:22">
      <c r="G14" s="236" t="s">
        <v>203</v>
      </c>
      <c r="H14" s="236"/>
      <c r="I14" s="236"/>
    </row>
    <row r="15" spans="2:22">
      <c r="G15" s="236"/>
      <c r="H15" s="236"/>
      <c r="I15" s="236"/>
    </row>
  </sheetData>
  <mergeCells count="4">
    <mergeCell ref="B1:V1"/>
    <mergeCell ref="B4:J4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MH pož.útok s vodou</vt:lpstr>
      <vt:lpstr>Dospelí</vt:lpstr>
      <vt:lpstr>PHL MH</vt:lpstr>
      <vt:lpstr>Putovný pohár Hornádskej doliny</vt:lpstr>
      <vt:lpstr>História dorast, dospelí</vt:lpstr>
      <vt:lpstr>Historia útok s vodou MH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Karolína Juráčková</cp:lastModifiedBy>
  <cp:revision>1</cp:revision>
  <cp:lastPrinted>2026-05-18T14:57:38Z</cp:lastPrinted>
  <dcterms:created xsi:type="dcterms:W3CDTF">2026-05-15T09:24:02Z</dcterms:created>
  <dcterms:modified xsi:type="dcterms:W3CDTF">2026-05-19T11:01:18Z</dcterms:modified>
</cp:coreProperties>
</file>